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020" windowHeight="12240" activeTab="2"/>
  </bookViews>
  <sheets>
    <sheet name="1" sheetId="1" r:id="rId1"/>
    <sheet name="2" sheetId="2" r:id="rId2"/>
    <sheet name="3" sheetId="3" r:id="rId3"/>
  </sheets>
  <definedNames>
    <definedName name="_xlnm.Print_Area" localSheetId="0">'1'!$A$2:$BG$51</definedName>
    <definedName name="_xlnm.Print_Area" localSheetId="1">'2'!$A$2:$BG$48</definedName>
    <definedName name="_xlnm.Print_Area" localSheetId="2">'3'!$A$2:$BG$48</definedName>
    <definedName name="Z_07474EB5_6B3A_406F_B1B0_4075797D4DBC_.wvu.PrintArea" localSheetId="0" hidden="1">'1'!$A$2:$BG$51</definedName>
    <definedName name="Z_07474EB5_6B3A_406F_B1B0_4075797D4DBC_.wvu.PrintArea" localSheetId="1" hidden="1">'2'!$A$2:$BG$48</definedName>
    <definedName name="Z_07474EB5_6B3A_406F_B1B0_4075797D4DBC_.wvu.PrintArea" localSheetId="2" hidden="1">'3'!$A$2:$BG$48</definedName>
    <definedName name="Z_07474EB5_6B3A_406F_B1B0_4075797D4DBC_.wvu.Rows" localSheetId="0" hidden="1">'1'!$1:$1</definedName>
    <definedName name="Z_07474EB5_6B3A_406F_B1B0_4075797D4DBC_.wvu.Rows" localSheetId="1" hidden="1">'2'!$1:$1</definedName>
    <definedName name="Z_07474EB5_6B3A_406F_B1B0_4075797D4DBC_.wvu.Rows" localSheetId="2" hidden="1">'3'!$1:$1</definedName>
    <definedName name="Z_1D289A95_B5C8_40E5_B23F_0E3B789C1375_.wvu.PrintArea" localSheetId="1" hidden="1">'2'!$A$2:$BG$48</definedName>
    <definedName name="Z_1D289A95_B5C8_40E5_B23F_0E3B789C1375_.wvu.PrintArea" localSheetId="2" hidden="1">'3'!$A$2:$BG$48</definedName>
    <definedName name="Z_1D289A95_B5C8_40E5_B23F_0E3B789C1375_.wvu.Rows" localSheetId="1" hidden="1">'2'!$1:$1</definedName>
    <definedName name="Z_1D289A95_B5C8_40E5_B23F_0E3B789C1375_.wvu.Rows" localSheetId="2" hidden="1">'3'!$1:$1</definedName>
    <definedName name="Z_3D461654_3BE4_4EAF_B658_39AB870738DC_.wvu.PrintArea" localSheetId="1" hidden="1">'2'!$A$2:$BG$48</definedName>
    <definedName name="Z_3D461654_3BE4_4EAF_B658_39AB870738DC_.wvu.PrintArea" localSheetId="2" hidden="1">'3'!$A$2:$BG$48</definedName>
    <definedName name="Z_3D461654_3BE4_4EAF_B658_39AB870738DC_.wvu.Rows" localSheetId="1" hidden="1">'2'!$1:$1</definedName>
    <definedName name="Z_3D461654_3BE4_4EAF_B658_39AB870738DC_.wvu.Rows" localSheetId="2" hidden="1">'3'!$1:$1</definedName>
    <definedName name="Z_3FD18096_4A9E_40CD_8853_61A47F49E508_.wvu.PrintArea" localSheetId="0" hidden="1">'1'!$A$2:$BG$51</definedName>
    <definedName name="Z_3FD18096_4A9E_40CD_8853_61A47F49E508_.wvu.PrintArea" localSheetId="1" hidden="1">'2'!$A$2:$BG$48</definedName>
    <definedName name="Z_3FD18096_4A9E_40CD_8853_61A47F49E508_.wvu.PrintArea" localSheetId="2" hidden="1">'3'!$A$2:$BG$48</definedName>
    <definedName name="Z_3FD18096_4A9E_40CD_8853_61A47F49E508_.wvu.Rows" localSheetId="0" hidden="1">'1'!$1:$1</definedName>
    <definedName name="Z_3FD18096_4A9E_40CD_8853_61A47F49E508_.wvu.Rows" localSheetId="1" hidden="1">'2'!$1:$1</definedName>
    <definedName name="Z_3FD18096_4A9E_40CD_8853_61A47F49E508_.wvu.Rows" localSheetId="2" hidden="1">'3'!$1:$1</definedName>
    <definedName name="Z_86305291_E11A_4CBF_9BC0_D97ECA2471C8_.wvu.PrintArea" localSheetId="0" hidden="1">'1'!$A$2:$BG$51</definedName>
    <definedName name="Z_86305291_E11A_4CBF_9BC0_D97ECA2471C8_.wvu.PrintArea" localSheetId="1" hidden="1">'2'!$A$2:$BG$48</definedName>
    <definedName name="Z_86305291_E11A_4CBF_9BC0_D97ECA2471C8_.wvu.PrintArea" localSheetId="2" hidden="1">'3'!$A$2:$BG$48</definedName>
    <definedName name="Z_86305291_E11A_4CBF_9BC0_D97ECA2471C8_.wvu.Rows" localSheetId="0" hidden="1">'1'!$1:$1</definedName>
    <definedName name="Z_86305291_E11A_4CBF_9BC0_D97ECA2471C8_.wvu.Rows" localSheetId="1" hidden="1">'2'!$1:$1</definedName>
    <definedName name="Z_86305291_E11A_4CBF_9BC0_D97ECA2471C8_.wvu.Rows" localSheetId="2" hidden="1">'3'!$1:$1</definedName>
    <definedName name="Z_B51457BC_8DA9_443B_95B0_860D088FF5E3_.wvu.PrintArea" localSheetId="0" hidden="1">'1'!$A$2:$BG$51</definedName>
    <definedName name="Z_B51457BC_8DA9_443B_95B0_860D088FF5E3_.wvu.PrintArea" localSheetId="1" hidden="1">'2'!$A$2:$BG$48</definedName>
    <definedName name="Z_B51457BC_8DA9_443B_95B0_860D088FF5E3_.wvu.PrintArea" localSheetId="2" hidden="1">'3'!$A$2:$BG$48</definedName>
    <definedName name="Z_B51457BC_8DA9_443B_95B0_860D088FF5E3_.wvu.Rows" localSheetId="0" hidden="1">'1'!$1:$1</definedName>
    <definedName name="Z_B51457BC_8DA9_443B_95B0_860D088FF5E3_.wvu.Rows" localSheetId="1" hidden="1">'2'!$1:$1</definedName>
    <definedName name="Z_B51457BC_8DA9_443B_95B0_860D088FF5E3_.wvu.Rows" localSheetId="2" hidden="1">'3'!$1:$1</definedName>
    <definedName name="Z_B6C8D155_20BA_4B96_A92C_2EE1B7DE5FDF_.wvu.PrintArea" localSheetId="0" hidden="1">'1'!$A$2:$BG$51</definedName>
    <definedName name="Z_B6C8D155_20BA_4B96_A92C_2EE1B7DE5FDF_.wvu.PrintArea" localSheetId="1" hidden="1">'2'!$A$2:$BG$48</definedName>
    <definedName name="Z_B6C8D155_20BA_4B96_A92C_2EE1B7DE5FDF_.wvu.PrintArea" localSheetId="2" hidden="1">'3'!$A$2:$BG$48</definedName>
    <definedName name="Z_B6C8D155_20BA_4B96_A92C_2EE1B7DE5FDF_.wvu.Rows" localSheetId="0" hidden="1">'1'!$1:$1</definedName>
    <definedName name="Z_B6C8D155_20BA_4B96_A92C_2EE1B7DE5FDF_.wvu.Rows" localSheetId="1" hidden="1">'2'!$1:$1</definedName>
    <definedName name="Z_B6C8D155_20BA_4B96_A92C_2EE1B7DE5FDF_.wvu.Rows" localSheetId="2" hidden="1">'3'!$1:$1</definedName>
    <definedName name="Z_F467D151_F574_4E0A_AB0E_458747BC3536_.wvu.PrintArea" localSheetId="0" hidden="1">'1'!$A$2:$BG$51</definedName>
    <definedName name="Z_F467D151_F574_4E0A_AB0E_458747BC3536_.wvu.PrintArea" localSheetId="1" hidden="1">'2'!$A$2:$BG$48</definedName>
    <definedName name="Z_F467D151_F574_4E0A_AB0E_458747BC3536_.wvu.PrintArea" localSheetId="2" hidden="1">'3'!$A$2:$BG$48</definedName>
    <definedName name="Z_F467D151_F574_4E0A_AB0E_458747BC3536_.wvu.Rows" localSheetId="0" hidden="1">'1'!$1:$1</definedName>
    <definedName name="Z_F467D151_F574_4E0A_AB0E_458747BC3536_.wvu.Rows" localSheetId="1" hidden="1">'2'!$1:$1</definedName>
    <definedName name="Z_F467D151_F574_4E0A_AB0E_458747BC3536_.wvu.Rows" localSheetId="2" hidden="1">'3'!$1:$1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G31" authorId="0">
      <text>
        <r>
          <rPr>
            <b/>
            <sz val="10"/>
            <rFont val="Tahoma"/>
            <family val="0"/>
          </rPr>
          <t>האם  השפה  בסרגל  הכלים -  אנגלית?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J18" authorId="0">
      <text>
        <r>
          <rPr>
            <b/>
            <sz val="10"/>
            <rFont val="Tahoma"/>
            <family val="2"/>
          </rPr>
          <t>להקיש  עלי?  אם  נמשיך  את  הפרבולה  משני  צדדיה,  הפרבולה  תחתוך  את  ציר  x  ושוב  לא  תהיה  כולה  חיובית.</t>
        </r>
        <r>
          <rPr>
            <sz val="10"/>
            <rFont val="Tahoma"/>
            <family val="2"/>
          </rPr>
          <t xml:space="preserve">
</t>
        </r>
      </text>
    </comment>
    <comment ref="Q18" authorId="0">
      <text>
        <r>
          <rPr>
            <b/>
            <sz val="10"/>
            <rFont val="Tahoma"/>
            <family val="0"/>
          </rPr>
          <t>להקיש  עלי?  הפרבולה  מעלי  כולה  מתחת  ציר  x.  כלומר  אני  בכלל  שלילית  לכל  x.</t>
        </r>
      </text>
    </comment>
    <comment ref="D18" authorId="0">
      <text>
        <r>
          <rPr>
            <sz val="10"/>
            <rFont val="Tahoma"/>
            <family val="0"/>
          </rPr>
          <t xml:space="preserve">בחירה  נכונה.  ככל  שנמשיך  את  הגרף  משני  צדדיו,  ערכי  הפונקציה  יהיו  חיוביים  לכל  ערך  של  x.
</t>
        </r>
      </text>
    </comment>
  </commentList>
</comments>
</file>

<file path=xl/sharedStrings.xml><?xml version="1.0" encoding="utf-8"?>
<sst xmlns="http://schemas.openxmlformats.org/spreadsheetml/2006/main" count="156" uniqueCount="100">
  <si>
    <t xml:space="preserve"> </t>
  </si>
  <si>
    <t>הישר  l  שבציור  שייך  למשפחת  הקווים</t>
  </si>
  <si>
    <t>x</t>
  </si>
  <si>
    <t>y</t>
  </si>
  <si>
    <t>l</t>
  </si>
  <si>
    <t>דהיינו  יש  בחירה</t>
  </si>
  <si>
    <t>של  m  עבורה  מתקבלת  משוואת  הישר).</t>
  </si>
  <si>
    <t xml:space="preserve">מצא  את  משוואת  הישר  והוכח  שהפרבולה  המשיקה  לו  בציור  </t>
  </si>
  <si>
    <t>איננה  שייכת  למשפחת  קווים  זו.</t>
  </si>
  <si>
    <t>m</t>
  </si>
  <si>
    <t>m+1</t>
  </si>
  <si>
    <t>a =</t>
  </si>
  <si>
    <t>-3m</t>
  </si>
  <si>
    <t>b =</t>
  </si>
  <si>
    <t>c =</t>
  </si>
  <si>
    <t xml:space="preserve">שיייך  למשפחת  הקווים  </t>
  </si>
  <si>
    <t>כאשר:</t>
  </si>
  <si>
    <t>a</t>
  </si>
  <si>
    <t>b</t>
  </si>
  <si>
    <t>c</t>
  </si>
  <si>
    <t>=</t>
  </si>
  <si>
    <t>משוואת  הישר  l:</t>
  </si>
  <si>
    <t>y =</t>
  </si>
  <si>
    <t>למשוואה:</t>
  </si>
  <si>
    <t>D</t>
  </si>
  <si>
    <t>-</t>
  </si>
  <si>
    <t>4 *</t>
  </si>
  <si>
    <t xml:space="preserve">כאשר  </t>
  </si>
  <si>
    <t xml:space="preserve">צורת  הגרף היא  </t>
  </si>
  <si>
    <t xml:space="preserve">נוכיח  בדרך  השלילה.  </t>
  </si>
  <si>
    <t>נניח  שהפרבולה  בציור  שייכת  למשפחת  הפונקציות:</t>
  </si>
  <si>
    <t>ובציור  נתון  שמדובר  בפרבולה.</t>
  </si>
  <si>
    <t>מקסימום</t>
  </si>
  <si>
    <t>מינימום</t>
  </si>
  <si>
    <t>a &gt; 0</t>
  </si>
  <si>
    <t>b &lt; 0</t>
  </si>
  <si>
    <t>a &lt; 0</t>
  </si>
  <si>
    <t>m &gt; 0</t>
  </si>
  <si>
    <t>m = 0</t>
  </si>
  <si>
    <t>m &lt; 0</t>
  </si>
  <si>
    <t xml:space="preserve">פתרון  יחידי  </t>
  </si>
  <si>
    <t>¬</t>
  </si>
  <si>
    <t>פתרון  יחידי</t>
  </si>
  <si>
    <t>בשרטוט  השאלה  נתון  שהישר  משיק  לפרבולה</t>
  </si>
  <si>
    <t>=(</t>
  </si>
  <si>
    <t>לכן  למשוואה:</t>
  </si>
  <si>
    <t>c ¹ 0</t>
  </si>
  <si>
    <t>-3m)</t>
  </si>
  <si>
    <t xml:space="preserve">נתונה  הפונקציה:  </t>
  </si>
  <si>
    <t>.</t>
  </si>
  <si>
    <t>באיזה  תחום  צריך  להימצא  הערך  של  m  כדי  שערכי  הפונקציה</t>
  </si>
  <si>
    <t>יהיו  חיוביים  עבור  כל  ערך  של  x?</t>
  </si>
  <si>
    <t xml:space="preserve">  </t>
  </si>
  <si>
    <t xml:space="preserve">הפונקציה  </t>
  </si>
  <si>
    <t>א.</t>
  </si>
  <si>
    <t xml:space="preserve"> .</t>
  </si>
  <si>
    <t>גרף  הפונקציה  הוא  פרבולה  וכולו  מעל  ציר  x:</t>
  </si>
  <si>
    <r>
      <t>חיובית</t>
    </r>
    <r>
      <rPr>
        <sz val="16"/>
        <rFont val="David"/>
        <family val="0"/>
      </rPr>
      <t xml:space="preserve">  לכל  x  באחד  משני  המצבים:</t>
    </r>
  </si>
  <si>
    <t>לקבלת  פרבולה  שכולה  מעל  ציר  x  צריכים  להתקיים  שני  תנאים:</t>
  </si>
  <si>
    <t>ב.</t>
  </si>
  <si>
    <r>
      <t>D</t>
    </r>
    <r>
      <rPr>
        <sz val="16"/>
        <rFont val="David"/>
        <family val="0"/>
      </rPr>
      <t xml:space="preserve"> &lt; 0</t>
    </r>
  </si>
  <si>
    <t xml:space="preserve">א. </t>
  </si>
  <si>
    <t xml:space="preserve"> a &gt; 0</t>
  </si>
  <si>
    <t>כדי  שהקו  הישר  יהיה  כולו  מעל  ציר  x,  עליו  להקביל  לציר  x.</t>
  </si>
  <si>
    <t xml:space="preserve">משוואת  ישר  המקביל  לציר  x  וכולו  חיובי:  </t>
  </si>
  <si>
    <t>y = c</t>
  </si>
  <si>
    <t>ו  c &gt; 0</t>
  </si>
  <si>
    <t>גרף  הפונקציה</t>
  </si>
  <si>
    <t xml:space="preserve">ב.  a = 0.  גרף  הפונקציה  הוא  קו  ישר.  </t>
  </si>
  <si>
    <t>חיובי  לכל  x  כאשר:</t>
  </si>
  <si>
    <t>a = 0</t>
  </si>
  <si>
    <t>b = 0</t>
  </si>
  <si>
    <t>c = 0</t>
  </si>
  <si>
    <t>2(m-1)</t>
  </si>
  <si>
    <t>(m^2)-1</t>
  </si>
  <si>
    <t>&lt;</t>
  </si>
  <si>
    <t>&gt;</t>
  </si>
  <si>
    <t xml:space="preserve">הפתרון  מתחלק  לשני  מצבים: </t>
  </si>
  <si>
    <t>וגם</t>
  </si>
  <si>
    <r>
      <t xml:space="preserve">כתוב  </t>
    </r>
    <r>
      <rPr>
        <b/>
        <sz val="16"/>
        <color indexed="10"/>
        <rFont val="David"/>
        <family val="0"/>
      </rPr>
      <t>1</t>
    </r>
    <r>
      <rPr>
        <sz val="16"/>
        <rFont val="David"/>
        <family val="0"/>
      </rPr>
      <t xml:space="preserve">  תחת  גרף  הפרבולה  שהיא  חיובית  לכל  x:</t>
    </r>
  </si>
  <si>
    <t xml:space="preserve">b = </t>
  </si>
  <si>
    <t>2(m - 1)</t>
  </si>
  <si>
    <t>c = 2</t>
  </si>
  <si>
    <t>&lt; 0</t>
  </si>
  <si>
    <t>&gt;0</t>
  </si>
  <si>
    <t xml:space="preserve">לחץ  </t>
  </si>
  <si>
    <t>עלי</t>
  </si>
  <si>
    <t>להמשך</t>
  </si>
  <si>
    <t>הפרבולה בשאלה בעלת</t>
  </si>
  <si>
    <t>או</t>
  </si>
  <si>
    <t>חיתוך  שתי  הדרישות:</t>
  </si>
  <si>
    <t>מצאנו  סתירה  לנתון.</t>
  </si>
  <si>
    <t>הפרבולה  לא  שייכת  למשפחת  הפונקציות  הנתונה.</t>
  </si>
  <si>
    <t>:</t>
  </si>
  <si>
    <t>m1</t>
  </si>
  <si>
    <t>m2</t>
  </si>
  <si>
    <t xml:space="preserve">הפתרון  המתאים   </t>
  </si>
  <si>
    <t>תשובה:  ערכי  הפונקציה  חיוביים  לכל  x  כאשר:</t>
  </si>
  <si>
    <t>³</t>
  </si>
  <si>
    <t>להמשך-הקלק עלי.</t>
  </si>
</sst>
</file>

<file path=xl/styles.xml><?xml version="1.0" encoding="utf-8"?>
<styleSheet xmlns="http://schemas.openxmlformats.org/spreadsheetml/2006/main">
  <numFmts count="13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1000000]00000"/>
  </numFmts>
  <fonts count="22">
    <font>
      <sz val="14"/>
      <name val="David"/>
      <family val="0"/>
    </font>
    <font>
      <sz val="10"/>
      <name val="Arial"/>
      <family val="0"/>
    </font>
    <font>
      <sz val="8"/>
      <name val="Arial"/>
      <family val="0"/>
    </font>
    <font>
      <b/>
      <sz val="16"/>
      <name val="David"/>
      <family val="0"/>
    </font>
    <font>
      <sz val="16"/>
      <name val="David"/>
      <family val="0"/>
    </font>
    <font>
      <b/>
      <sz val="16"/>
      <color indexed="61"/>
      <name val="David"/>
      <family val="0"/>
    </font>
    <font>
      <sz val="8"/>
      <name val="Tahoma"/>
      <family val="2"/>
    </font>
    <font>
      <u val="single"/>
      <sz val="14"/>
      <color indexed="12"/>
      <name val="David"/>
      <family val="0"/>
    </font>
    <font>
      <u val="single"/>
      <sz val="14"/>
      <color indexed="36"/>
      <name val="David"/>
      <family val="0"/>
    </font>
    <font>
      <b/>
      <sz val="14"/>
      <color indexed="12"/>
      <name val="David"/>
      <family val="0"/>
    </font>
    <font>
      <b/>
      <sz val="14"/>
      <name val="David"/>
      <family val="0"/>
    </font>
    <font>
      <sz val="16"/>
      <name val="Symbol"/>
      <family val="1"/>
    </font>
    <font>
      <b/>
      <sz val="14"/>
      <color indexed="61"/>
      <name val="David"/>
      <family val="0"/>
    </font>
    <font>
      <b/>
      <sz val="16"/>
      <color indexed="16"/>
      <name val="David"/>
      <family val="0"/>
    </font>
    <font>
      <sz val="14"/>
      <name val="Times New Roman"/>
      <family val="1"/>
    </font>
    <font>
      <b/>
      <sz val="16"/>
      <color indexed="10"/>
      <name val="David"/>
      <family val="0"/>
    </font>
    <font>
      <sz val="16"/>
      <color indexed="9"/>
      <name val="David"/>
      <family val="0"/>
    </font>
    <font>
      <sz val="14"/>
      <color indexed="9"/>
      <name val="Times New Roman"/>
      <family val="1"/>
    </font>
    <font>
      <b/>
      <sz val="10"/>
      <name val="Tahoma"/>
      <family val="0"/>
    </font>
    <font>
      <sz val="10"/>
      <name val="Tahoma"/>
      <family val="2"/>
    </font>
    <font>
      <b/>
      <sz val="16"/>
      <name val="Symbol"/>
      <family val="1"/>
    </font>
    <font>
      <b/>
      <sz val="8"/>
      <name val="David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>
      <alignment horizontal="center"/>
      <protection/>
    </xf>
  </cellStyleXfs>
  <cellXfs count="94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NumberFormat="1" applyFont="1" applyAlignment="1">
      <alignment horizontal="right"/>
    </xf>
    <xf numFmtId="0" fontId="5" fillId="0" borderId="0" xfId="22" applyFont="1" applyAlignment="1">
      <alignment horizontal="right"/>
      <protection/>
    </xf>
    <xf numFmtId="0" fontId="3" fillId="0" borderId="0" xfId="22" applyFont="1" applyAlignment="1">
      <alignment horizontal="right"/>
      <protection/>
    </xf>
    <xf numFmtId="0" fontId="3" fillId="0" borderId="0" xfId="22" applyFont="1" applyFill="1" applyAlignment="1">
      <alignment horizontal="right"/>
      <protection/>
    </xf>
    <xf numFmtId="0" fontId="4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2" borderId="1" xfId="0" applyFont="1" applyFill="1" applyBorder="1" applyAlignment="1" applyProtection="1">
      <alignment horizontal="center" readingOrder="1"/>
      <protection locked="0"/>
    </xf>
    <xf numFmtId="0" fontId="3" fillId="0" borderId="0" xfId="22" applyNumberFormat="1" applyFont="1" applyBorder="1" applyAlignment="1" applyProtection="1">
      <alignment horizontal="center"/>
      <protection/>
    </xf>
    <xf numFmtId="0" fontId="0" fillId="2" borderId="1" xfId="0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right" readingOrder="1"/>
      <protection locked="0"/>
    </xf>
    <xf numFmtId="0" fontId="14" fillId="0" borderId="0" xfId="0" applyFont="1" applyAlignment="1">
      <alignment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right"/>
    </xf>
    <xf numFmtId="0" fontId="0" fillId="2" borderId="1" xfId="0" applyFill="1" applyBorder="1" applyAlignment="1" applyProtection="1">
      <alignment horizontal="left"/>
      <protection locked="0"/>
    </xf>
    <xf numFmtId="0" fontId="0" fillId="3" borderId="0" xfId="0" applyFill="1" applyBorder="1" applyAlignment="1">
      <alignment horizontal="right"/>
    </xf>
    <xf numFmtId="0" fontId="3" fillId="3" borderId="0" xfId="22" applyNumberFormat="1" applyFont="1" applyFill="1" applyBorder="1" applyAlignment="1" applyProtection="1">
      <alignment horizontal="center"/>
      <protection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/>
    </xf>
    <xf numFmtId="0" fontId="3" fillId="0" borderId="0" xfId="22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right" readingOrder="1"/>
      <protection locked="0"/>
    </xf>
    <xf numFmtId="0" fontId="0" fillId="0" borderId="0" xfId="0" applyBorder="1" applyAlignment="1">
      <alignment horizontal="left"/>
    </xf>
    <xf numFmtId="0" fontId="3" fillId="0" borderId="0" xfId="22" applyNumberFormat="1" applyFont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5" fillId="0" borderId="2" xfId="22" applyFont="1" applyBorder="1" applyAlignment="1">
      <alignment horizontal="right"/>
      <protection/>
    </xf>
    <xf numFmtId="0" fontId="5" fillId="0" borderId="3" xfId="22" applyFont="1" applyBorder="1" applyAlignment="1">
      <alignment horizontal="right"/>
      <protection/>
    </xf>
    <xf numFmtId="0" fontId="5" fillId="0" borderId="4" xfId="22" applyFont="1" applyBorder="1" applyAlignment="1">
      <alignment horizontal="right"/>
      <protection/>
    </xf>
    <xf numFmtId="0" fontId="5" fillId="0" borderId="5" xfId="22" applyFont="1" applyBorder="1" applyAlignment="1">
      <alignment horizontal="right"/>
      <protection/>
    </xf>
    <xf numFmtId="0" fontId="5" fillId="0" borderId="0" xfId="22" applyFont="1" applyBorder="1" applyAlignment="1">
      <alignment horizontal="right"/>
      <protection/>
    </xf>
    <xf numFmtId="0" fontId="5" fillId="0" borderId="6" xfId="22" applyFont="1" applyBorder="1" applyAlignment="1">
      <alignment horizontal="right"/>
      <protection/>
    </xf>
    <xf numFmtId="0" fontId="4" fillId="0" borderId="5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4" borderId="0" xfId="0" applyFont="1" applyFill="1" applyBorder="1" applyAlignment="1">
      <alignment horizontal="right"/>
    </xf>
    <xf numFmtId="0" fontId="4" fillId="4" borderId="0" xfId="0" applyFont="1" applyFill="1" applyBorder="1" applyAlignment="1">
      <alignment horizontal="left"/>
    </xf>
    <xf numFmtId="0" fontId="0" fillId="4" borderId="0" xfId="0" applyFill="1" applyBorder="1" applyAlignment="1">
      <alignment/>
    </xf>
    <xf numFmtId="0" fontId="16" fillId="0" borderId="0" xfId="0" applyFont="1" applyBorder="1" applyAlignment="1">
      <alignment horizontal="right"/>
    </xf>
    <xf numFmtId="0" fontId="4" fillId="0" borderId="0" xfId="0" applyFont="1" applyBorder="1" applyAlignment="1" applyProtection="1">
      <alignment horizontal="right"/>
      <protection locked="0"/>
    </xf>
    <xf numFmtId="0" fontId="4" fillId="0" borderId="0" xfId="0" applyFont="1" applyBorder="1" applyAlignment="1">
      <alignment horizontal="center"/>
    </xf>
    <xf numFmtId="0" fontId="9" fillId="0" borderId="0" xfId="20" applyFont="1" applyBorder="1" applyAlignment="1">
      <alignment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 quotePrefix="1">
      <alignment horizontal="center"/>
    </xf>
    <xf numFmtId="49" fontId="0" fillId="0" borderId="0" xfId="0" applyNumberFormat="1" applyBorder="1" applyAlignment="1">
      <alignment/>
    </xf>
    <xf numFmtId="49" fontId="11" fillId="0" borderId="0" xfId="0" applyNumberFormat="1" applyFont="1" applyBorder="1" applyAlignment="1">
      <alignment horizontal="right"/>
    </xf>
    <xf numFmtId="49" fontId="16" fillId="0" borderId="0" xfId="0" applyNumberFormat="1" applyFont="1" applyBorder="1" applyAlignment="1">
      <alignment horizontal="right"/>
    </xf>
    <xf numFmtId="1" fontId="16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4" fillId="2" borderId="10" xfId="0" applyFont="1" applyFill="1" applyBorder="1" applyAlignment="1" applyProtection="1">
      <alignment horizontal="center" readingOrder="1"/>
      <protection locked="0"/>
    </xf>
    <xf numFmtId="0" fontId="4" fillId="2" borderId="11" xfId="0" applyFont="1" applyFill="1" applyBorder="1" applyAlignment="1" applyProtection="1">
      <alignment horizontal="center" readingOrder="1"/>
      <protection locked="0"/>
    </xf>
    <xf numFmtId="0" fontId="4" fillId="0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right"/>
    </xf>
    <xf numFmtId="0" fontId="20" fillId="4" borderId="0" xfId="0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4" fillId="0" borderId="5" xfId="0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0" fontId="5" fillId="0" borderId="5" xfId="0" applyFont="1" applyBorder="1" applyAlignment="1">
      <alignment horizontal="right"/>
    </xf>
    <xf numFmtId="0" fontId="12" fillId="0" borderId="0" xfId="20" applyFont="1" applyBorder="1" applyAlignment="1">
      <alignment horizontal="right"/>
    </xf>
    <xf numFmtId="0" fontId="4" fillId="5" borderId="0" xfId="0" applyFont="1" applyFill="1" applyBorder="1" applyAlignment="1">
      <alignment horizontal="right"/>
    </xf>
    <xf numFmtId="0" fontId="0" fillId="5" borderId="0" xfId="0" applyFill="1" applyBorder="1" applyAlignment="1">
      <alignment/>
    </xf>
    <xf numFmtId="0" fontId="13" fillId="5" borderId="0" xfId="0" applyFont="1" applyFill="1" applyBorder="1" applyAlignment="1">
      <alignment horizontal="right"/>
    </xf>
    <xf numFmtId="0" fontId="11" fillId="5" borderId="0" xfId="0" applyFont="1" applyFill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16" fillId="0" borderId="6" xfId="0" applyFont="1" applyBorder="1" applyAlignment="1">
      <alignment horizontal="right"/>
    </xf>
    <xf numFmtId="0" fontId="16" fillId="0" borderId="0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4" fillId="5" borderId="0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right"/>
    </xf>
    <xf numFmtId="0" fontId="4" fillId="2" borderId="0" xfId="0" applyFont="1" applyFill="1" applyBorder="1" applyAlignment="1" applyProtection="1">
      <alignment horizontal="right" readingOrder="1"/>
      <protection locked="0"/>
    </xf>
    <xf numFmtId="0" fontId="0" fillId="2" borderId="0" xfId="0" applyFill="1" applyBorder="1" applyAlignment="1" applyProtection="1">
      <alignment/>
      <protection locked="0"/>
    </xf>
    <xf numFmtId="0" fontId="4" fillId="2" borderId="0" xfId="0" applyNumberFormat="1" applyFont="1" applyFill="1" applyBorder="1" applyAlignment="1" applyProtection="1">
      <alignment horizontal="center" readingOrder="1"/>
      <protection locked="0"/>
    </xf>
    <xf numFmtId="0" fontId="4" fillId="2" borderId="0" xfId="0" applyFont="1" applyFill="1" applyBorder="1" applyAlignment="1" applyProtection="1">
      <alignment horizontal="center" readingOrder="1"/>
      <protection locked="0"/>
    </xf>
    <xf numFmtId="0" fontId="4" fillId="3" borderId="0" xfId="0" applyFont="1" applyFill="1" applyBorder="1" applyAlignment="1">
      <alignment horizontal="left"/>
    </xf>
    <xf numFmtId="0" fontId="15" fillId="3" borderId="0" xfId="0" applyFont="1" applyFill="1" applyBorder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כותרת 1" xfId="22"/>
  </cellStyles>
  <dxfs count="5">
    <dxf>
      <font>
        <color rgb="FF800000"/>
      </font>
      <border/>
    </dxf>
    <dxf>
      <font>
        <color rgb="FF008080"/>
      </font>
      <border/>
    </dxf>
    <dxf>
      <font>
        <b/>
        <i val="0"/>
        <color rgb="FF008000"/>
      </font>
      <border/>
    </dxf>
    <dxf>
      <font>
        <b/>
        <i val="0"/>
        <color rgb="FF800000"/>
      </font>
      <border/>
    </dxf>
    <dxf>
      <font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2.wmf" /><Relationship Id="rId3" Type="http://schemas.openxmlformats.org/officeDocument/2006/relationships/image" Target="../media/image4.wmf" /><Relationship Id="rId4" Type="http://schemas.openxmlformats.org/officeDocument/2006/relationships/image" Target="../media/image2.wmf" /><Relationship Id="rId5" Type="http://schemas.openxmlformats.org/officeDocument/2006/relationships/image" Target="../media/image5.wmf" /><Relationship Id="rId6" Type="http://schemas.openxmlformats.org/officeDocument/2006/relationships/image" Target="../media/image2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6.wmf" /><Relationship Id="rId2" Type="http://schemas.openxmlformats.org/officeDocument/2006/relationships/image" Target="../media/image7.wmf" /><Relationship Id="rId3" Type="http://schemas.openxmlformats.org/officeDocument/2006/relationships/image" Target="../media/image8.wmf" /><Relationship Id="rId4" Type="http://schemas.openxmlformats.org/officeDocument/2006/relationships/image" Target="../media/image7.w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0.wmf" /><Relationship Id="rId2" Type="http://schemas.openxmlformats.org/officeDocument/2006/relationships/image" Target="../media/image6.wmf" /><Relationship Id="rId3" Type="http://schemas.openxmlformats.org/officeDocument/2006/relationships/image" Target="../media/image1.w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28575</xdr:colOff>
      <xdr:row>38</xdr:row>
      <xdr:rowOff>104775</xdr:rowOff>
    </xdr:from>
    <xdr:to>
      <xdr:col>35</xdr:col>
      <xdr:colOff>161925</xdr:colOff>
      <xdr:row>39</xdr:row>
      <xdr:rowOff>161925</xdr:rowOff>
    </xdr:to>
    <xdr:sp>
      <xdr:nvSpPr>
        <xdr:cNvPr id="1" name="AutoShape 20"/>
        <xdr:cNvSpPr>
          <a:spLocks/>
        </xdr:cNvSpPr>
      </xdr:nvSpPr>
      <xdr:spPr>
        <a:xfrm>
          <a:off x="7458075" y="9877425"/>
          <a:ext cx="2705100" cy="3143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660033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latin typeface="Arial Black"/>
              <a:cs typeface="Arial Black"/>
            </a:rPr>
            <a:t>עבודה  נעימה</a:t>
          </a:r>
        </a:p>
      </xdr:txBody>
    </xdr:sp>
    <xdr:clientData/>
  </xdr:twoCellAnchor>
  <xdr:twoCellAnchor>
    <xdr:from>
      <xdr:col>2</xdr:col>
      <xdr:colOff>266700</xdr:colOff>
      <xdr:row>1</xdr:row>
      <xdr:rowOff>123825</xdr:rowOff>
    </xdr:from>
    <xdr:to>
      <xdr:col>17</xdr:col>
      <xdr:colOff>228600</xdr:colOff>
      <xdr:row>3</xdr:row>
      <xdr:rowOff>28575</xdr:rowOff>
    </xdr:to>
    <xdr:sp>
      <xdr:nvSpPr>
        <xdr:cNvPr id="2" name="AutoShape 21"/>
        <xdr:cNvSpPr>
          <a:spLocks/>
        </xdr:cNvSpPr>
      </xdr:nvSpPr>
      <xdr:spPr>
        <a:xfrm>
          <a:off x="838200" y="123825"/>
          <a:ext cx="4248150" cy="457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660033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latin typeface="Arial Black"/>
              <a:cs typeface="Arial Black"/>
            </a:rPr>
            <a:t>חקירת  פונקציה  ממעלה  שניה</a:t>
          </a:r>
        </a:p>
      </xdr:txBody>
    </xdr:sp>
    <xdr:clientData/>
  </xdr:twoCellAnchor>
  <xdr:twoCellAnchor>
    <xdr:from>
      <xdr:col>14</xdr:col>
      <xdr:colOff>200025</xdr:colOff>
      <xdr:row>7</xdr:row>
      <xdr:rowOff>114300</xdr:rowOff>
    </xdr:from>
    <xdr:to>
      <xdr:col>19</xdr:col>
      <xdr:colOff>57150</xdr:colOff>
      <xdr:row>7</xdr:row>
      <xdr:rowOff>114300</xdr:rowOff>
    </xdr:to>
    <xdr:sp>
      <xdr:nvSpPr>
        <xdr:cNvPr id="3" name="Line 25"/>
        <xdr:cNvSpPr>
          <a:spLocks/>
        </xdr:cNvSpPr>
      </xdr:nvSpPr>
      <xdr:spPr>
        <a:xfrm>
          <a:off x="4200525" y="169545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David"/>
              <a:ea typeface="David"/>
              <a:cs typeface="David"/>
            </a:rPr>
            <a:t/>
          </a:r>
        </a:p>
      </xdr:txBody>
    </xdr:sp>
    <xdr:clientData/>
  </xdr:twoCellAnchor>
  <xdr:twoCellAnchor>
    <xdr:from>
      <xdr:col>18</xdr:col>
      <xdr:colOff>133350</xdr:colOff>
      <xdr:row>5</xdr:row>
      <xdr:rowOff>19050</xdr:rowOff>
    </xdr:from>
    <xdr:to>
      <xdr:col>18</xdr:col>
      <xdr:colOff>133350</xdr:colOff>
      <xdr:row>8</xdr:row>
      <xdr:rowOff>142875</xdr:rowOff>
    </xdr:to>
    <xdr:sp>
      <xdr:nvSpPr>
        <xdr:cNvPr id="4" name="Line 26"/>
        <xdr:cNvSpPr>
          <a:spLocks/>
        </xdr:cNvSpPr>
      </xdr:nvSpPr>
      <xdr:spPr>
        <a:xfrm flipV="1">
          <a:off x="5276850" y="1085850"/>
          <a:ext cx="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David"/>
              <a:ea typeface="David"/>
              <a:cs typeface="David"/>
            </a:rPr>
            <a:t/>
          </a:r>
        </a:p>
      </xdr:txBody>
    </xdr:sp>
    <xdr:clientData/>
  </xdr:twoCellAnchor>
  <xdr:twoCellAnchor>
    <xdr:from>
      <xdr:col>15</xdr:col>
      <xdr:colOff>38100</xdr:colOff>
      <xdr:row>6</xdr:row>
      <xdr:rowOff>114300</xdr:rowOff>
    </xdr:from>
    <xdr:to>
      <xdr:col>18</xdr:col>
      <xdr:colOff>209550</xdr:colOff>
      <xdr:row>6</xdr:row>
      <xdr:rowOff>123825</xdr:rowOff>
    </xdr:to>
    <xdr:sp>
      <xdr:nvSpPr>
        <xdr:cNvPr id="5" name="Polygon 27"/>
        <xdr:cNvSpPr>
          <a:spLocks/>
        </xdr:cNvSpPr>
      </xdr:nvSpPr>
      <xdr:spPr>
        <a:xfrm>
          <a:off x="4324350" y="1438275"/>
          <a:ext cx="1028700" cy="9525"/>
        </a:xfrm>
        <a:custGeom>
          <a:pathLst>
            <a:path h="1" w="108">
              <a:moveTo>
                <a:pt x="0" y="0"/>
              </a:moveTo>
              <a:lnTo>
                <a:pt x="108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David"/>
              <a:ea typeface="David"/>
              <a:cs typeface="David"/>
            </a:rPr>
            <a:t/>
          </a:r>
        </a:p>
      </xdr:txBody>
    </xdr:sp>
    <xdr:clientData/>
  </xdr:twoCellAnchor>
  <xdr:twoCellAnchor>
    <xdr:from>
      <xdr:col>15</xdr:col>
      <xdr:colOff>66675</xdr:colOff>
      <xdr:row>6</xdr:row>
      <xdr:rowOff>114300</xdr:rowOff>
    </xdr:from>
    <xdr:to>
      <xdr:col>18</xdr:col>
      <xdr:colOff>19050</xdr:colOff>
      <xdr:row>8</xdr:row>
      <xdr:rowOff>161925</xdr:rowOff>
    </xdr:to>
    <xdr:sp>
      <xdr:nvSpPr>
        <xdr:cNvPr id="6" name="AutoShape 28"/>
        <xdr:cNvSpPr>
          <a:spLocks/>
        </xdr:cNvSpPr>
      </xdr:nvSpPr>
      <xdr:spPr>
        <a:xfrm>
          <a:off x="4352925" y="1438275"/>
          <a:ext cx="809625" cy="561975"/>
        </a:xfrm>
        <a:custGeom>
          <a:pathLst>
            <a:path h="58" w="60">
              <a:moveTo>
                <a:pt x="0" y="58"/>
              </a:moveTo>
              <a:cubicBezTo>
                <a:pt x="9" y="29"/>
                <a:pt x="19" y="0"/>
                <a:pt x="29" y="0"/>
              </a:cubicBezTo>
              <a:cubicBezTo>
                <a:pt x="39" y="0"/>
                <a:pt x="49" y="28"/>
                <a:pt x="60" y="5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David"/>
              <a:ea typeface="David"/>
              <a:cs typeface="David"/>
            </a:rPr>
            <a:t/>
          </a:r>
        </a:p>
      </xdr:txBody>
    </xdr:sp>
    <xdr:clientData/>
  </xdr:twoCellAnchor>
  <xdr:twoCellAnchor editAs="oneCell">
    <xdr:from>
      <xdr:col>15</xdr:col>
      <xdr:colOff>133350</xdr:colOff>
      <xdr:row>20</xdr:row>
      <xdr:rowOff>123825</xdr:rowOff>
    </xdr:from>
    <xdr:to>
      <xdr:col>19</xdr:col>
      <xdr:colOff>276225</xdr:colOff>
      <xdr:row>23</xdr:row>
      <xdr:rowOff>95250</xdr:rowOff>
    </xdr:to>
    <xdr:pic>
      <xdr:nvPicPr>
        <xdr:cNvPr id="7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0472434">
          <a:off x="4419600" y="5143500"/>
          <a:ext cx="12858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</xdr:colOff>
      <xdr:row>14</xdr:row>
      <xdr:rowOff>19050</xdr:rowOff>
    </xdr:from>
    <xdr:to>
      <xdr:col>13</xdr:col>
      <xdr:colOff>114300</xdr:colOff>
      <xdr:row>20</xdr:row>
      <xdr:rowOff>133350</xdr:rowOff>
    </xdr:to>
    <xdr:sp>
      <xdr:nvSpPr>
        <xdr:cNvPr id="8" name="AutoShape 31"/>
        <xdr:cNvSpPr>
          <a:spLocks/>
        </xdr:cNvSpPr>
      </xdr:nvSpPr>
      <xdr:spPr>
        <a:xfrm>
          <a:off x="1504950" y="3409950"/>
          <a:ext cx="2324100" cy="1743075"/>
        </a:xfrm>
        <a:prstGeom prst="wedgeRoundRectCallout">
          <a:avLst>
            <a:gd name="adj1" fmla="val -79097"/>
            <a:gd name="adj2" fmla="val 52731"/>
          </a:avLst>
        </a:prstGeom>
        <a:solidFill>
          <a:srgbClr val="FFFFFF"/>
        </a:solidFill>
        <a:ln w="19050" cmpd="sng">
          <a:solidFill>
            <a:srgbClr val="660033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David"/>
              <a:ea typeface="David"/>
              <a:cs typeface="David"/>
            </a:rPr>
            <a:t>צורת  גרף  פונקציה  ממעלה  שניה  היא  פרבולה.
מה  פתאום  l  שהוא  קו  ישר,  שייך  למשפחת  הפונקציות  הנתונה?</a:t>
          </a:r>
        </a:p>
      </xdr:txBody>
    </xdr:sp>
    <xdr:clientData/>
  </xdr:twoCellAnchor>
  <xdr:twoCellAnchor>
    <xdr:from>
      <xdr:col>7</xdr:col>
      <xdr:colOff>257175</xdr:colOff>
      <xdr:row>30</xdr:row>
      <xdr:rowOff>85725</xdr:rowOff>
    </xdr:from>
    <xdr:to>
      <xdr:col>12</xdr:col>
      <xdr:colOff>19050</xdr:colOff>
      <xdr:row>30</xdr:row>
      <xdr:rowOff>238125</xdr:rowOff>
    </xdr:to>
    <xdr:sp>
      <xdr:nvSpPr>
        <xdr:cNvPr id="9" name="AutoShape 39"/>
        <xdr:cNvSpPr>
          <a:spLocks/>
        </xdr:cNvSpPr>
      </xdr:nvSpPr>
      <xdr:spPr>
        <a:xfrm>
          <a:off x="2257425" y="7772400"/>
          <a:ext cx="1190625" cy="152400"/>
        </a:xfrm>
        <a:prstGeom prst="rightArrow">
          <a:avLst/>
        </a:prstGeom>
        <a:solidFill>
          <a:srgbClr val="FFFFFF"/>
        </a:solidFill>
        <a:ln w="19050" cmpd="sng">
          <a:solidFill>
            <a:srgbClr val="6600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David"/>
              <a:ea typeface="David"/>
              <a:cs typeface="David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180975</xdr:rowOff>
    </xdr:from>
    <xdr:to>
      <xdr:col>20</xdr:col>
      <xdr:colOff>28575</xdr:colOff>
      <xdr:row>35</xdr:row>
      <xdr:rowOff>180975</xdr:rowOff>
    </xdr:to>
    <xdr:sp>
      <xdr:nvSpPr>
        <xdr:cNvPr id="10" name="Line 40"/>
        <xdr:cNvSpPr>
          <a:spLocks/>
        </xdr:cNvSpPr>
      </xdr:nvSpPr>
      <xdr:spPr>
        <a:xfrm>
          <a:off x="285750" y="9182100"/>
          <a:ext cx="5457825" cy="0"/>
        </a:xfrm>
        <a:prstGeom prst="line">
          <a:avLst/>
        </a:prstGeom>
        <a:noFill/>
        <a:ln w="76200" cmpd="tri">
          <a:solidFill>
            <a:srgbClr val="660033"/>
          </a:solidFill>
          <a:headEnd type="diamond"/>
          <a:tailEnd type="diamond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David"/>
              <a:ea typeface="David"/>
              <a:cs typeface="David"/>
            </a:rPr>
            <a:t/>
          </a:r>
        </a:p>
      </xdr:txBody>
    </xdr:sp>
    <xdr:clientData/>
  </xdr:twoCellAnchor>
  <xdr:twoCellAnchor>
    <xdr:from>
      <xdr:col>31</xdr:col>
      <xdr:colOff>57150</xdr:colOff>
      <xdr:row>8</xdr:row>
      <xdr:rowOff>47625</xdr:rowOff>
    </xdr:from>
    <xdr:to>
      <xdr:col>32</xdr:col>
      <xdr:colOff>238125</xdr:colOff>
      <xdr:row>8</xdr:row>
      <xdr:rowOff>190500</xdr:rowOff>
    </xdr:to>
    <xdr:sp>
      <xdr:nvSpPr>
        <xdr:cNvPr id="11" name="AutoShape 41"/>
        <xdr:cNvSpPr>
          <a:spLocks/>
        </xdr:cNvSpPr>
      </xdr:nvSpPr>
      <xdr:spPr>
        <a:xfrm>
          <a:off x="8915400" y="1885950"/>
          <a:ext cx="466725" cy="142875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David"/>
              <a:ea typeface="David"/>
              <a:cs typeface="David"/>
            </a:rPr>
            <a:t/>
          </a:r>
        </a:p>
      </xdr:txBody>
    </xdr:sp>
    <xdr:clientData/>
  </xdr:twoCellAnchor>
  <xdr:twoCellAnchor>
    <xdr:from>
      <xdr:col>36</xdr:col>
      <xdr:colOff>85725</xdr:colOff>
      <xdr:row>8</xdr:row>
      <xdr:rowOff>47625</xdr:rowOff>
    </xdr:from>
    <xdr:to>
      <xdr:col>37</xdr:col>
      <xdr:colOff>266700</xdr:colOff>
      <xdr:row>8</xdr:row>
      <xdr:rowOff>190500</xdr:rowOff>
    </xdr:to>
    <xdr:sp>
      <xdr:nvSpPr>
        <xdr:cNvPr id="12" name="AutoShape 42"/>
        <xdr:cNvSpPr>
          <a:spLocks/>
        </xdr:cNvSpPr>
      </xdr:nvSpPr>
      <xdr:spPr>
        <a:xfrm>
          <a:off x="10372725" y="1885950"/>
          <a:ext cx="466725" cy="142875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David"/>
              <a:ea typeface="David"/>
              <a:cs typeface="David"/>
            </a:rPr>
            <a:t/>
          </a:r>
        </a:p>
      </xdr:txBody>
    </xdr:sp>
    <xdr:clientData/>
  </xdr:twoCellAnchor>
  <xdr:twoCellAnchor>
    <xdr:from>
      <xdr:col>29</xdr:col>
      <xdr:colOff>257175</xdr:colOff>
      <xdr:row>27</xdr:row>
      <xdr:rowOff>76200</xdr:rowOff>
    </xdr:from>
    <xdr:to>
      <xdr:col>34</xdr:col>
      <xdr:colOff>19050</xdr:colOff>
      <xdr:row>27</xdr:row>
      <xdr:rowOff>228600</xdr:rowOff>
    </xdr:to>
    <xdr:sp>
      <xdr:nvSpPr>
        <xdr:cNvPr id="13" name="AutoShape 51"/>
        <xdr:cNvSpPr>
          <a:spLocks/>
        </xdr:cNvSpPr>
      </xdr:nvSpPr>
      <xdr:spPr>
        <a:xfrm>
          <a:off x="8543925" y="6953250"/>
          <a:ext cx="1190625" cy="152400"/>
        </a:xfrm>
        <a:prstGeom prst="rightArrow">
          <a:avLst/>
        </a:prstGeom>
        <a:solidFill>
          <a:srgbClr val="FFFFFF"/>
        </a:solidFill>
        <a:ln w="19050" cmpd="sng">
          <a:solidFill>
            <a:srgbClr val="6600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David"/>
              <a:ea typeface="David"/>
              <a:cs typeface="David"/>
            </a:rPr>
            <a:t/>
          </a:r>
        </a:p>
      </xdr:txBody>
    </xdr:sp>
    <xdr:clientData/>
  </xdr:twoCellAnchor>
  <xdr:twoCellAnchor>
    <xdr:from>
      <xdr:col>31</xdr:col>
      <xdr:colOff>47625</xdr:colOff>
      <xdr:row>12</xdr:row>
      <xdr:rowOff>190500</xdr:rowOff>
    </xdr:from>
    <xdr:to>
      <xdr:col>31</xdr:col>
      <xdr:colOff>190500</xdr:colOff>
      <xdr:row>13</xdr:row>
      <xdr:rowOff>190500</xdr:rowOff>
    </xdr:to>
    <xdr:sp>
      <xdr:nvSpPr>
        <xdr:cNvPr id="14" name="AutoShape 55"/>
        <xdr:cNvSpPr>
          <a:spLocks/>
        </xdr:cNvSpPr>
      </xdr:nvSpPr>
      <xdr:spPr>
        <a:xfrm>
          <a:off x="8905875" y="3057525"/>
          <a:ext cx="142875" cy="2571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David"/>
              <a:ea typeface="David"/>
              <a:cs typeface="David"/>
            </a:rPr>
            <a:t/>
          </a:r>
        </a:p>
      </xdr:txBody>
    </xdr:sp>
    <xdr:clientData/>
  </xdr:twoCellAnchor>
  <xdr:twoCellAnchor>
    <xdr:from>
      <xdr:col>31</xdr:col>
      <xdr:colOff>47625</xdr:colOff>
      <xdr:row>15</xdr:row>
      <xdr:rowOff>133350</xdr:rowOff>
    </xdr:from>
    <xdr:to>
      <xdr:col>31</xdr:col>
      <xdr:colOff>190500</xdr:colOff>
      <xdr:row>16</xdr:row>
      <xdr:rowOff>133350</xdr:rowOff>
    </xdr:to>
    <xdr:sp>
      <xdr:nvSpPr>
        <xdr:cNvPr id="15" name="AutoShape 60"/>
        <xdr:cNvSpPr>
          <a:spLocks/>
        </xdr:cNvSpPr>
      </xdr:nvSpPr>
      <xdr:spPr>
        <a:xfrm>
          <a:off x="8905875" y="3810000"/>
          <a:ext cx="142875" cy="2571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David"/>
              <a:ea typeface="David"/>
              <a:cs typeface="David"/>
            </a:rPr>
            <a:t/>
          </a:r>
        </a:p>
      </xdr:txBody>
    </xdr:sp>
    <xdr:clientData/>
  </xdr:twoCellAnchor>
  <xdr:twoCellAnchor editAs="oneCell">
    <xdr:from>
      <xdr:col>10</xdr:col>
      <xdr:colOff>123825</xdr:colOff>
      <xdr:row>41</xdr:row>
      <xdr:rowOff>0</xdr:rowOff>
    </xdr:from>
    <xdr:to>
      <xdr:col>18</xdr:col>
      <xdr:colOff>266700</xdr:colOff>
      <xdr:row>44</xdr:row>
      <xdr:rowOff>38100</xdr:rowOff>
    </xdr:to>
    <xdr:pic>
      <xdr:nvPicPr>
        <xdr:cNvPr id="16" name="Picture 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81325" y="10544175"/>
          <a:ext cx="24288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133350</xdr:colOff>
      <xdr:row>40</xdr:row>
      <xdr:rowOff>228600</xdr:rowOff>
    </xdr:from>
    <xdr:to>
      <xdr:col>39</xdr:col>
      <xdr:colOff>276225</xdr:colOff>
      <xdr:row>44</xdr:row>
      <xdr:rowOff>9525</xdr:rowOff>
    </xdr:to>
    <xdr:pic>
      <xdr:nvPicPr>
        <xdr:cNvPr id="17" name="Picture 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91600" y="10515600"/>
          <a:ext cx="24288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37</xdr:row>
      <xdr:rowOff>133350</xdr:rowOff>
    </xdr:from>
    <xdr:to>
      <xdr:col>12</xdr:col>
      <xdr:colOff>133350</xdr:colOff>
      <xdr:row>38</xdr:row>
      <xdr:rowOff>190500</xdr:rowOff>
    </xdr:to>
    <xdr:sp>
      <xdr:nvSpPr>
        <xdr:cNvPr id="1" name="AutoShape 5"/>
        <xdr:cNvSpPr>
          <a:spLocks/>
        </xdr:cNvSpPr>
      </xdr:nvSpPr>
      <xdr:spPr>
        <a:xfrm>
          <a:off x="857250" y="9467850"/>
          <a:ext cx="2705100" cy="3143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660033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latin typeface="Arial Black"/>
              <a:cs typeface="Arial Black"/>
            </a:rPr>
            <a:t>עבודה  נעימה</a:t>
          </a:r>
        </a:p>
      </xdr:txBody>
    </xdr:sp>
    <xdr:clientData/>
  </xdr:twoCellAnchor>
  <xdr:twoCellAnchor>
    <xdr:from>
      <xdr:col>3</xdr:col>
      <xdr:colOff>9525</xdr:colOff>
      <xdr:row>1</xdr:row>
      <xdr:rowOff>123825</xdr:rowOff>
    </xdr:from>
    <xdr:to>
      <xdr:col>17</xdr:col>
      <xdr:colOff>257175</xdr:colOff>
      <xdr:row>3</xdr:row>
      <xdr:rowOff>28575</xdr:rowOff>
    </xdr:to>
    <xdr:sp>
      <xdr:nvSpPr>
        <xdr:cNvPr id="2" name="AutoShape 9"/>
        <xdr:cNvSpPr>
          <a:spLocks/>
        </xdr:cNvSpPr>
      </xdr:nvSpPr>
      <xdr:spPr>
        <a:xfrm>
          <a:off x="866775" y="123825"/>
          <a:ext cx="4248150" cy="457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660033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latin typeface="Arial Black"/>
              <a:cs typeface="Arial Black"/>
            </a:rPr>
            <a:t>חקירת  פונקציה  ממעלה  שניה</a:t>
          </a:r>
        </a:p>
      </xdr:txBody>
    </xdr:sp>
    <xdr:clientData/>
  </xdr:twoCellAnchor>
  <xdr:twoCellAnchor>
    <xdr:from>
      <xdr:col>29</xdr:col>
      <xdr:colOff>38100</xdr:colOff>
      <xdr:row>9</xdr:row>
      <xdr:rowOff>247650</xdr:rowOff>
    </xdr:from>
    <xdr:to>
      <xdr:col>35</xdr:col>
      <xdr:colOff>0</xdr:colOff>
      <xdr:row>10</xdr:row>
      <xdr:rowOff>0</xdr:rowOff>
    </xdr:to>
    <xdr:sp>
      <xdr:nvSpPr>
        <xdr:cNvPr id="3" name="Line 13"/>
        <xdr:cNvSpPr>
          <a:spLocks/>
        </xdr:cNvSpPr>
      </xdr:nvSpPr>
      <xdr:spPr>
        <a:xfrm>
          <a:off x="8324850" y="2343150"/>
          <a:ext cx="16764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David"/>
              <a:ea typeface="David"/>
              <a:cs typeface="David"/>
            </a:rPr>
            <a:t/>
          </a:r>
        </a:p>
      </xdr:txBody>
    </xdr:sp>
    <xdr:clientData/>
  </xdr:twoCellAnchor>
  <xdr:twoCellAnchor>
    <xdr:from>
      <xdr:col>30</xdr:col>
      <xdr:colOff>247650</xdr:colOff>
      <xdr:row>7</xdr:row>
      <xdr:rowOff>190500</xdr:rowOff>
    </xdr:from>
    <xdr:to>
      <xdr:col>33</xdr:col>
      <xdr:colOff>219075</xdr:colOff>
      <xdr:row>9</xdr:row>
      <xdr:rowOff>123825</xdr:rowOff>
    </xdr:to>
    <xdr:sp>
      <xdr:nvSpPr>
        <xdr:cNvPr id="4" name="AutoShape 14"/>
        <xdr:cNvSpPr>
          <a:spLocks/>
        </xdr:cNvSpPr>
      </xdr:nvSpPr>
      <xdr:spPr>
        <a:xfrm>
          <a:off x="8820150" y="1771650"/>
          <a:ext cx="828675" cy="447675"/>
        </a:xfrm>
        <a:custGeom>
          <a:pathLst>
            <a:path h="47" w="87">
              <a:moveTo>
                <a:pt x="0" y="0"/>
              </a:moveTo>
              <a:cubicBezTo>
                <a:pt x="12" y="23"/>
                <a:pt x="25" y="47"/>
                <a:pt x="39" y="47"/>
              </a:cubicBezTo>
              <a:cubicBezTo>
                <a:pt x="53" y="47"/>
                <a:pt x="70" y="25"/>
                <a:pt x="87" y="3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David"/>
              <a:ea typeface="David"/>
              <a:cs typeface="David"/>
            </a:rPr>
            <a:t/>
          </a:r>
        </a:p>
      </xdr:txBody>
    </xdr:sp>
    <xdr:clientData/>
  </xdr:twoCellAnchor>
  <xdr:twoCellAnchor>
    <xdr:from>
      <xdr:col>30</xdr:col>
      <xdr:colOff>152400</xdr:colOff>
      <xdr:row>18</xdr:row>
      <xdr:rowOff>66675</xdr:rowOff>
    </xdr:from>
    <xdr:to>
      <xdr:col>32</xdr:col>
      <xdr:colOff>171450</xdr:colOff>
      <xdr:row>20</xdr:row>
      <xdr:rowOff>152400</xdr:rowOff>
    </xdr:to>
    <xdr:sp>
      <xdr:nvSpPr>
        <xdr:cNvPr id="5" name="AutoShape 15"/>
        <xdr:cNvSpPr>
          <a:spLocks/>
        </xdr:cNvSpPr>
      </xdr:nvSpPr>
      <xdr:spPr>
        <a:xfrm>
          <a:off x="8724900" y="4495800"/>
          <a:ext cx="590550" cy="600075"/>
        </a:xfrm>
        <a:prstGeom prst="rect"/>
        <a:noFill/>
      </xdr:spPr>
      <xdr:txBody>
        <a:bodyPr fromWordArt="1" wrap="none">
          <a:prstTxWarp prst="textInflateTop"/>
        </a:bodyPr>
        <a:p>
          <a:pPr algn="ctr"/>
          <a:r>
            <a:rPr sz="3600" kern="10" spc="0">
              <a:ln w="9525" cmpd="sng">
                <a:solidFill>
                  <a:srgbClr val="660033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80000"/>
                  </a:srgbClr>
                </a:outerShdw>
              </a:effectLst>
              <a:latin typeface="Impact"/>
              <a:cs typeface="Impact"/>
            </a:rPr>
            <a:t>או</a:t>
          </a:r>
        </a:p>
      </xdr:txBody>
    </xdr:sp>
    <xdr:clientData/>
  </xdr:twoCellAnchor>
  <xdr:twoCellAnchor>
    <xdr:from>
      <xdr:col>35</xdr:col>
      <xdr:colOff>95250</xdr:colOff>
      <xdr:row>28</xdr:row>
      <xdr:rowOff>180975</xdr:rowOff>
    </xdr:from>
    <xdr:to>
      <xdr:col>39</xdr:col>
      <xdr:colOff>238125</xdr:colOff>
      <xdr:row>28</xdr:row>
      <xdr:rowOff>180975</xdr:rowOff>
    </xdr:to>
    <xdr:sp>
      <xdr:nvSpPr>
        <xdr:cNvPr id="6" name="Line 19"/>
        <xdr:cNvSpPr>
          <a:spLocks/>
        </xdr:cNvSpPr>
      </xdr:nvSpPr>
      <xdr:spPr>
        <a:xfrm>
          <a:off x="10096500" y="718185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David"/>
              <a:ea typeface="David"/>
              <a:cs typeface="David"/>
            </a:rPr>
            <a:t/>
          </a:r>
        </a:p>
      </xdr:txBody>
    </xdr:sp>
    <xdr:clientData/>
  </xdr:twoCellAnchor>
  <xdr:twoCellAnchor>
    <xdr:from>
      <xdr:col>38</xdr:col>
      <xdr:colOff>200025</xdr:colOff>
      <xdr:row>26</xdr:row>
      <xdr:rowOff>228600</xdr:rowOff>
    </xdr:from>
    <xdr:to>
      <xdr:col>38</xdr:col>
      <xdr:colOff>209550</xdr:colOff>
      <xdr:row>29</xdr:row>
      <xdr:rowOff>114300</xdr:rowOff>
    </xdr:to>
    <xdr:sp>
      <xdr:nvSpPr>
        <xdr:cNvPr id="7" name="Line 20"/>
        <xdr:cNvSpPr>
          <a:spLocks/>
        </xdr:cNvSpPr>
      </xdr:nvSpPr>
      <xdr:spPr>
        <a:xfrm flipV="1">
          <a:off x="11058525" y="6715125"/>
          <a:ext cx="952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David"/>
              <a:ea typeface="David"/>
              <a:cs typeface="David"/>
            </a:rPr>
            <a:t/>
          </a:r>
        </a:p>
      </xdr:txBody>
    </xdr:sp>
    <xdr:clientData/>
  </xdr:twoCellAnchor>
  <xdr:twoCellAnchor>
    <xdr:from>
      <xdr:col>34</xdr:col>
      <xdr:colOff>276225</xdr:colOff>
      <xdr:row>27</xdr:row>
      <xdr:rowOff>133350</xdr:rowOff>
    </xdr:from>
    <xdr:to>
      <xdr:col>39</xdr:col>
      <xdr:colOff>114300</xdr:colOff>
      <xdr:row>27</xdr:row>
      <xdr:rowOff>142875</xdr:rowOff>
    </xdr:to>
    <xdr:sp>
      <xdr:nvSpPr>
        <xdr:cNvPr id="8" name="Polygon 22"/>
        <xdr:cNvSpPr>
          <a:spLocks/>
        </xdr:cNvSpPr>
      </xdr:nvSpPr>
      <xdr:spPr>
        <a:xfrm>
          <a:off x="9991725" y="6877050"/>
          <a:ext cx="1266825" cy="9525"/>
        </a:xfrm>
        <a:prstGeom prst="line">
          <a:avLst/>
        </a:prstGeom>
        <a:noFill/>
        <a:ln w="28575" cmpd="sng">
          <a:solidFill>
            <a:srgbClr val="6600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David"/>
              <a:ea typeface="David"/>
              <a:cs typeface="David"/>
            </a:rPr>
            <a:t/>
          </a:r>
        </a:p>
      </xdr:txBody>
    </xdr:sp>
    <xdr:clientData/>
  </xdr:twoCellAnchor>
  <xdr:twoCellAnchor>
    <xdr:from>
      <xdr:col>29</xdr:col>
      <xdr:colOff>238125</xdr:colOff>
      <xdr:row>26</xdr:row>
      <xdr:rowOff>57150</xdr:rowOff>
    </xdr:from>
    <xdr:to>
      <xdr:col>30</xdr:col>
      <xdr:colOff>257175</xdr:colOff>
      <xdr:row>29</xdr:row>
      <xdr:rowOff>9525</xdr:rowOff>
    </xdr:to>
    <xdr:sp>
      <xdr:nvSpPr>
        <xdr:cNvPr id="9" name="AutoShape 23"/>
        <xdr:cNvSpPr>
          <a:spLocks/>
        </xdr:cNvSpPr>
      </xdr:nvSpPr>
      <xdr:spPr>
        <a:xfrm>
          <a:off x="8524875" y="6543675"/>
          <a:ext cx="304800" cy="7239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David"/>
              <a:ea typeface="David"/>
              <a:cs typeface="David"/>
            </a:rPr>
            <a:t/>
          </a:r>
        </a:p>
      </xdr:txBody>
    </xdr:sp>
    <xdr:clientData/>
  </xdr:twoCellAnchor>
  <xdr:twoCellAnchor>
    <xdr:from>
      <xdr:col>29</xdr:col>
      <xdr:colOff>238125</xdr:colOff>
      <xdr:row>32</xdr:row>
      <xdr:rowOff>0</xdr:rowOff>
    </xdr:from>
    <xdr:to>
      <xdr:col>30</xdr:col>
      <xdr:colOff>257175</xdr:colOff>
      <xdr:row>34</xdr:row>
      <xdr:rowOff>209550</xdr:rowOff>
    </xdr:to>
    <xdr:sp>
      <xdr:nvSpPr>
        <xdr:cNvPr id="10" name="AutoShape 24"/>
        <xdr:cNvSpPr>
          <a:spLocks/>
        </xdr:cNvSpPr>
      </xdr:nvSpPr>
      <xdr:spPr>
        <a:xfrm>
          <a:off x="8524875" y="8048625"/>
          <a:ext cx="304800" cy="7239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David"/>
              <a:ea typeface="David"/>
              <a:cs typeface="David"/>
            </a:rPr>
            <a:t/>
          </a:r>
        </a:p>
      </xdr:txBody>
    </xdr:sp>
    <xdr:clientData/>
  </xdr:twoCellAnchor>
  <xdr:twoCellAnchor editAs="oneCell">
    <xdr:from>
      <xdr:col>10</xdr:col>
      <xdr:colOff>114300</xdr:colOff>
      <xdr:row>41</xdr:row>
      <xdr:rowOff>104775</xdr:rowOff>
    </xdr:from>
    <xdr:to>
      <xdr:col>18</xdr:col>
      <xdr:colOff>257175</xdr:colOff>
      <xdr:row>44</xdr:row>
      <xdr:rowOff>142875</xdr:rowOff>
    </xdr:to>
    <xdr:pic>
      <xdr:nvPicPr>
        <xdr:cNvPr id="1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0467975"/>
          <a:ext cx="24288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85725</xdr:colOff>
      <xdr:row>41</xdr:row>
      <xdr:rowOff>104775</xdr:rowOff>
    </xdr:from>
    <xdr:to>
      <xdr:col>39</xdr:col>
      <xdr:colOff>228600</xdr:colOff>
      <xdr:row>44</xdr:row>
      <xdr:rowOff>142875</xdr:rowOff>
    </xdr:to>
    <xdr:pic>
      <xdr:nvPicPr>
        <xdr:cNvPr id="1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43975" y="10467975"/>
          <a:ext cx="24288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23</xdr:row>
      <xdr:rowOff>19050</xdr:rowOff>
    </xdr:from>
    <xdr:to>
      <xdr:col>10</xdr:col>
      <xdr:colOff>257175</xdr:colOff>
      <xdr:row>24</xdr:row>
      <xdr:rowOff>76200</xdr:rowOff>
    </xdr:to>
    <xdr:sp>
      <xdr:nvSpPr>
        <xdr:cNvPr id="13" name="AutoShape 33"/>
        <xdr:cNvSpPr>
          <a:spLocks/>
        </xdr:cNvSpPr>
      </xdr:nvSpPr>
      <xdr:spPr>
        <a:xfrm>
          <a:off x="2857500" y="5734050"/>
          <a:ext cx="257175" cy="314325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9050" cmpd="sng">
                <a:solidFill>
                  <a:srgbClr val="660033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latin typeface="Arial Black"/>
              <a:cs typeface="Arial Black"/>
            </a:rPr>
            <a:t>או</a:t>
          </a:r>
        </a:p>
      </xdr:txBody>
    </xdr:sp>
    <xdr:clientData/>
  </xdr:twoCellAnchor>
  <xdr:twoCellAnchor>
    <xdr:from>
      <xdr:col>10</xdr:col>
      <xdr:colOff>142875</xdr:colOff>
      <xdr:row>25</xdr:row>
      <xdr:rowOff>95250</xdr:rowOff>
    </xdr:from>
    <xdr:to>
      <xdr:col>10</xdr:col>
      <xdr:colOff>152400</xdr:colOff>
      <xdr:row>32</xdr:row>
      <xdr:rowOff>171450</xdr:rowOff>
    </xdr:to>
    <xdr:sp>
      <xdr:nvSpPr>
        <xdr:cNvPr id="14" name="Polygon 43"/>
        <xdr:cNvSpPr>
          <a:spLocks/>
        </xdr:cNvSpPr>
      </xdr:nvSpPr>
      <xdr:spPr>
        <a:xfrm>
          <a:off x="3000375" y="6324600"/>
          <a:ext cx="9525" cy="1895475"/>
        </a:xfrm>
        <a:prstGeom prst="line">
          <a:avLst/>
        </a:prstGeom>
        <a:noFill/>
        <a:ln w="76200" cmpd="tri">
          <a:solidFill>
            <a:srgbClr val="660033"/>
          </a:solidFill>
          <a:headEnd type="diamond"/>
          <a:tailEnd type="diamond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David"/>
              <a:ea typeface="David"/>
              <a:cs typeface="David"/>
            </a:rPr>
            <a:t/>
          </a:r>
        </a:p>
      </xdr:txBody>
    </xdr:sp>
    <xdr:clientData/>
  </xdr:twoCellAnchor>
  <xdr:twoCellAnchor>
    <xdr:from>
      <xdr:col>14</xdr:col>
      <xdr:colOff>95250</xdr:colOff>
      <xdr:row>15</xdr:row>
      <xdr:rowOff>95250</xdr:rowOff>
    </xdr:from>
    <xdr:to>
      <xdr:col>18</xdr:col>
      <xdr:colOff>19050</xdr:colOff>
      <xdr:row>15</xdr:row>
      <xdr:rowOff>104775</xdr:rowOff>
    </xdr:to>
    <xdr:sp>
      <xdr:nvSpPr>
        <xdr:cNvPr id="15" name="Line 44"/>
        <xdr:cNvSpPr>
          <a:spLocks/>
        </xdr:cNvSpPr>
      </xdr:nvSpPr>
      <xdr:spPr>
        <a:xfrm flipV="1">
          <a:off x="4095750" y="3733800"/>
          <a:ext cx="10668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David"/>
              <a:ea typeface="David"/>
              <a:cs typeface="David"/>
            </a:rPr>
            <a:t/>
          </a:r>
        </a:p>
      </xdr:txBody>
    </xdr:sp>
    <xdr:clientData/>
  </xdr:twoCellAnchor>
  <xdr:twoCellAnchor>
    <xdr:from>
      <xdr:col>7</xdr:col>
      <xdr:colOff>161925</xdr:colOff>
      <xdr:row>16</xdr:row>
      <xdr:rowOff>180975</xdr:rowOff>
    </xdr:from>
    <xdr:to>
      <xdr:col>11</xdr:col>
      <xdr:colOff>85725</xdr:colOff>
      <xdr:row>16</xdr:row>
      <xdr:rowOff>190500</xdr:rowOff>
    </xdr:to>
    <xdr:sp>
      <xdr:nvSpPr>
        <xdr:cNvPr id="16" name="Line 45"/>
        <xdr:cNvSpPr>
          <a:spLocks/>
        </xdr:cNvSpPr>
      </xdr:nvSpPr>
      <xdr:spPr>
        <a:xfrm flipV="1">
          <a:off x="2162175" y="4095750"/>
          <a:ext cx="10668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David"/>
              <a:ea typeface="David"/>
              <a:cs typeface="David"/>
            </a:rPr>
            <a:t/>
          </a:r>
        </a:p>
      </xdr:txBody>
    </xdr:sp>
    <xdr:clientData/>
  </xdr:twoCellAnchor>
  <xdr:twoCellAnchor>
    <xdr:from>
      <xdr:col>1</xdr:col>
      <xdr:colOff>38100</xdr:colOff>
      <xdr:row>16</xdr:row>
      <xdr:rowOff>200025</xdr:rowOff>
    </xdr:from>
    <xdr:to>
      <xdr:col>4</xdr:col>
      <xdr:colOff>247650</xdr:colOff>
      <xdr:row>16</xdr:row>
      <xdr:rowOff>209550</xdr:rowOff>
    </xdr:to>
    <xdr:sp>
      <xdr:nvSpPr>
        <xdr:cNvPr id="17" name="Line 46"/>
        <xdr:cNvSpPr>
          <a:spLocks/>
        </xdr:cNvSpPr>
      </xdr:nvSpPr>
      <xdr:spPr>
        <a:xfrm flipV="1">
          <a:off x="323850" y="4114800"/>
          <a:ext cx="10668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David"/>
              <a:ea typeface="David"/>
              <a:cs typeface="David"/>
            </a:rPr>
            <a:t/>
          </a:r>
        </a:p>
      </xdr:txBody>
    </xdr:sp>
    <xdr:clientData/>
  </xdr:twoCellAnchor>
  <xdr:twoCellAnchor>
    <xdr:from>
      <xdr:col>2</xdr:col>
      <xdr:colOff>95250</xdr:colOff>
      <xdr:row>15</xdr:row>
      <xdr:rowOff>142875</xdr:rowOff>
    </xdr:from>
    <xdr:to>
      <xdr:col>4</xdr:col>
      <xdr:colOff>76200</xdr:colOff>
      <xdr:row>16</xdr:row>
      <xdr:rowOff>152400</xdr:rowOff>
    </xdr:to>
    <xdr:sp>
      <xdr:nvSpPr>
        <xdr:cNvPr id="18" name="AutoShape 47"/>
        <xdr:cNvSpPr>
          <a:spLocks/>
        </xdr:cNvSpPr>
      </xdr:nvSpPr>
      <xdr:spPr>
        <a:xfrm>
          <a:off x="666750" y="3781425"/>
          <a:ext cx="552450" cy="285750"/>
        </a:xfrm>
        <a:custGeom>
          <a:pathLst>
            <a:path h="30" w="58">
              <a:moveTo>
                <a:pt x="0" y="0"/>
              </a:moveTo>
              <a:cubicBezTo>
                <a:pt x="8" y="15"/>
                <a:pt x="16" y="30"/>
                <a:pt x="26" y="30"/>
              </a:cubicBezTo>
              <a:cubicBezTo>
                <a:pt x="36" y="30"/>
                <a:pt x="47" y="16"/>
                <a:pt x="58" y="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David"/>
              <a:ea typeface="David"/>
              <a:cs typeface="David"/>
            </a:rPr>
            <a:t/>
          </a:r>
        </a:p>
      </xdr:txBody>
    </xdr:sp>
    <xdr:clientData/>
  </xdr:twoCellAnchor>
  <xdr:twoCellAnchor>
    <xdr:from>
      <xdr:col>8</xdr:col>
      <xdr:colOff>123825</xdr:colOff>
      <xdr:row>15</xdr:row>
      <xdr:rowOff>123825</xdr:rowOff>
    </xdr:from>
    <xdr:to>
      <xdr:col>10</xdr:col>
      <xdr:colOff>142875</xdr:colOff>
      <xdr:row>16</xdr:row>
      <xdr:rowOff>142875</xdr:rowOff>
    </xdr:to>
    <xdr:sp>
      <xdr:nvSpPr>
        <xdr:cNvPr id="19" name="AutoShape 48"/>
        <xdr:cNvSpPr>
          <a:spLocks/>
        </xdr:cNvSpPr>
      </xdr:nvSpPr>
      <xdr:spPr>
        <a:xfrm>
          <a:off x="2409825" y="3762375"/>
          <a:ext cx="590550" cy="295275"/>
        </a:xfrm>
        <a:custGeom>
          <a:pathLst>
            <a:path h="31" w="62">
              <a:moveTo>
                <a:pt x="0" y="30"/>
              </a:moveTo>
              <a:cubicBezTo>
                <a:pt x="9" y="15"/>
                <a:pt x="19" y="0"/>
                <a:pt x="29" y="0"/>
              </a:cubicBezTo>
              <a:cubicBezTo>
                <a:pt x="39" y="0"/>
                <a:pt x="50" y="15"/>
                <a:pt x="62" y="31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David"/>
              <a:ea typeface="David"/>
              <a:cs typeface="David"/>
            </a:rPr>
            <a:t/>
          </a:r>
        </a:p>
      </xdr:txBody>
    </xdr:sp>
    <xdr:clientData/>
  </xdr:twoCellAnchor>
  <xdr:twoCellAnchor>
    <xdr:from>
      <xdr:col>14</xdr:col>
      <xdr:colOff>257175</xdr:colOff>
      <xdr:row>15</xdr:row>
      <xdr:rowOff>171450</xdr:rowOff>
    </xdr:from>
    <xdr:to>
      <xdr:col>18</xdr:col>
      <xdr:colOff>19050</xdr:colOff>
      <xdr:row>16</xdr:row>
      <xdr:rowOff>219075</xdr:rowOff>
    </xdr:to>
    <xdr:sp>
      <xdr:nvSpPr>
        <xdr:cNvPr id="20" name="AutoShape 49"/>
        <xdr:cNvSpPr>
          <a:spLocks/>
        </xdr:cNvSpPr>
      </xdr:nvSpPr>
      <xdr:spPr>
        <a:xfrm>
          <a:off x="4257675" y="3810000"/>
          <a:ext cx="904875" cy="323850"/>
        </a:xfrm>
        <a:custGeom>
          <a:pathLst>
            <a:path h="34" w="95">
              <a:moveTo>
                <a:pt x="0" y="34"/>
              </a:moveTo>
              <a:cubicBezTo>
                <a:pt x="18" y="18"/>
                <a:pt x="36" y="2"/>
                <a:pt x="52" y="1"/>
              </a:cubicBezTo>
              <a:cubicBezTo>
                <a:pt x="68" y="0"/>
                <a:pt x="81" y="15"/>
                <a:pt x="95" y="3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David"/>
              <a:ea typeface="David"/>
              <a:cs typeface="David"/>
            </a:rPr>
            <a:t/>
          </a:r>
        </a:p>
      </xdr:txBody>
    </xdr:sp>
    <xdr:clientData/>
  </xdr:twoCellAnchor>
  <xdr:twoCellAnchor>
    <xdr:from>
      <xdr:col>29</xdr:col>
      <xdr:colOff>171450</xdr:colOff>
      <xdr:row>1</xdr:row>
      <xdr:rowOff>123825</xdr:rowOff>
    </xdr:from>
    <xdr:to>
      <xdr:col>33</xdr:col>
      <xdr:colOff>190500</xdr:colOff>
      <xdr:row>3</xdr:row>
      <xdr:rowOff>28575</xdr:rowOff>
    </xdr:to>
    <xdr:sp>
      <xdr:nvSpPr>
        <xdr:cNvPr id="21" name="AutoShape 57"/>
        <xdr:cNvSpPr>
          <a:spLocks/>
        </xdr:cNvSpPr>
      </xdr:nvSpPr>
      <xdr:spPr>
        <a:xfrm>
          <a:off x="8458200" y="123825"/>
          <a:ext cx="1162050" cy="457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660033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latin typeface="Arial Black"/>
              <a:cs typeface="Arial Black"/>
            </a:rPr>
            <a:t>רקע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1</xdr:row>
      <xdr:rowOff>66675</xdr:rowOff>
    </xdr:from>
    <xdr:to>
      <xdr:col>12</xdr:col>
      <xdr:colOff>238125</xdr:colOff>
      <xdr:row>2</xdr:row>
      <xdr:rowOff>190500</xdr:rowOff>
    </xdr:to>
    <xdr:sp>
      <xdr:nvSpPr>
        <xdr:cNvPr id="1" name="AutoShape 3"/>
        <xdr:cNvSpPr>
          <a:spLocks/>
        </xdr:cNvSpPr>
      </xdr:nvSpPr>
      <xdr:spPr>
        <a:xfrm>
          <a:off x="1828800" y="66675"/>
          <a:ext cx="1838325" cy="4191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660033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latin typeface="Arial Black"/>
              <a:cs typeface="Arial Black"/>
            </a:rPr>
            <a:t>המשך...</a:t>
          </a:r>
        </a:p>
      </xdr:txBody>
    </xdr:sp>
    <xdr:clientData/>
  </xdr:twoCellAnchor>
  <xdr:twoCellAnchor>
    <xdr:from>
      <xdr:col>3</xdr:col>
      <xdr:colOff>0</xdr:colOff>
      <xdr:row>40</xdr:row>
      <xdr:rowOff>123825</xdr:rowOff>
    </xdr:from>
    <xdr:to>
      <xdr:col>12</xdr:col>
      <xdr:colOff>133350</xdr:colOff>
      <xdr:row>41</xdr:row>
      <xdr:rowOff>180975</xdr:rowOff>
    </xdr:to>
    <xdr:sp>
      <xdr:nvSpPr>
        <xdr:cNvPr id="2" name="AutoShape 9"/>
        <xdr:cNvSpPr>
          <a:spLocks/>
        </xdr:cNvSpPr>
      </xdr:nvSpPr>
      <xdr:spPr>
        <a:xfrm>
          <a:off x="857250" y="10382250"/>
          <a:ext cx="2705100" cy="3143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660033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latin typeface="Arial Black"/>
              <a:cs typeface="Arial Black"/>
            </a:rPr>
            <a:t>עבודה  נעימה</a:t>
          </a:r>
        </a:p>
      </xdr:txBody>
    </xdr:sp>
    <xdr:clientData/>
  </xdr:twoCellAnchor>
  <xdr:twoCellAnchor editAs="oneCell">
    <xdr:from>
      <xdr:col>10</xdr:col>
      <xdr:colOff>38100</xdr:colOff>
      <xdr:row>40</xdr:row>
      <xdr:rowOff>209550</xdr:rowOff>
    </xdr:from>
    <xdr:to>
      <xdr:col>18</xdr:col>
      <xdr:colOff>180975</xdr:colOff>
      <xdr:row>43</xdr:row>
      <xdr:rowOff>247650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10467975"/>
          <a:ext cx="24288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66675</xdr:colOff>
      <xdr:row>40</xdr:row>
      <xdr:rowOff>209550</xdr:rowOff>
    </xdr:from>
    <xdr:to>
      <xdr:col>38</xdr:col>
      <xdr:colOff>209550</xdr:colOff>
      <xdr:row>43</xdr:row>
      <xdr:rowOff>247650</xdr:rowOff>
    </xdr:to>
    <xdr:pic>
      <xdr:nvPicPr>
        <xdr:cNvPr id="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0467975"/>
          <a:ext cx="24288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200025</xdr:colOff>
      <xdr:row>11</xdr:row>
      <xdr:rowOff>9525</xdr:rowOff>
    </xdr:from>
    <xdr:to>
      <xdr:col>11</xdr:col>
      <xdr:colOff>47625</xdr:colOff>
      <xdr:row>12</xdr:row>
      <xdr:rowOff>57150</xdr:rowOff>
    </xdr:to>
    <xdr:sp>
      <xdr:nvSpPr>
        <xdr:cNvPr id="5" name="AutoShape 22"/>
        <xdr:cNvSpPr>
          <a:spLocks/>
        </xdr:cNvSpPr>
      </xdr:nvSpPr>
      <xdr:spPr>
        <a:xfrm>
          <a:off x="2771775" y="2647950"/>
          <a:ext cx="419100" cy="3143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360">
              <a:ln w="19050" cmpd="sng">
                <a:solidFill>
                  <a:srgbClr val="660033"/>
                </a:solidFill>
                <a:headEnd type="none"/>
                <a:tailEnd type="none"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latin typeface="Arial Black"/>
              <a:cs typeface="Arial Black"/>
            </a:rPr>
            <a:t>וגם</a:t>
          </a:r>
        </a:p>
      </xdr:txBody>
    </xdr:sp>
    <xdr:clientData/>
  </xdr:twoCellAnchor>
  <xdr:twoCellAnchor>
    <xdr:from>
      <xdr:col>10</xdr:col>
      <xdr:colOff>180975</xdr:colOff>
      <xdr:row>23</xdr:row>
      <xdr:rowOff>104775</xdr:rowOff>
    </xdr:from>
    <xdr:to>
      <xdr:col>11</xdr:col>
      <xdr:colOff>152400</xdr:colOff>
      <xdr:row>24</xdr:row>
      <xdr:rowOff>161925</xdr:rowOff>
    </xdr:to>
    <xdr:sp>
      <xdr:nvSpPr>
        <xdr:cNvPr id="6" name="AutoShape 23"/>
        <xdr:cNvSpPr>
          <a:spLocks/>
        </xdr:cNvSpPr>
      </xdr:nvSpPr>
      <xdr:spPr>
        <a:xfrm>
          <a:off x="3038475" y="5886450"/>
          <a:ext cx="257175" cy="314325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9050" cmpd="sng">
                <a:solidFill>
                  <a:srgbClr val="660033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latin typeface="Arial Black"/>
              <a:cs typeface="Arial Black"/>
            </a:rPr>
            <a:t>או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oleObject" Target="../embeddings/oleObject_0_4.bin" /><Relationship Id="rId7" Type="http://schemas.openxmlformats.org/officeDocument/2006/relationships/oleObject" Target="../embeddings/oleObject_0_5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vmlDrawing" Target="../drawings/vmlDrawing2.vm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oleObject" Target="../embeddings/oleObject_1_1.bin" /><Relationship Id="rId4" Type="http://schemas.openxmlformats.org/officeDocument/2006/relationships/oleObject" Target="../embeddings/oleObject_1_2.bin" /><Relationship Id="rId5" Type="http://schemas.openxmlformats.org/officeDocument/2006/relationships/oleObject" Target="../embeddings/oleObject_1_3.bin" /><Relationship Id="rId6" Type="http://schemas.openxmlformats.org/officeDocument/2006/relationships/vmlDrawing" Target="../drawings/vmlDrawing3.vml" /><Relationship Id="rId7" Type="http://schemas.openxmlformats.org/officeDocument/2006/relationships/drawing" Target="../drawings/drawing2.xml" /><Relationship Id="rId8" Type="http://schemas.openxmlformats.org/officeDocument/2006/relationships/vmlDrawing" Target="../drawings/vmlDrawing4.vml" /><Relationship Id="rId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vmlDrawing" Target="../drawings/vmlDrawing5.vml" /><Relationship Id="rId5" Type="http://schemas.openxmlformats.org/officeDocument/2006/relationships/drawing" Target="../drawings/drawing3.xml" /><Relationship Id="rId6" Type="http://schemas.openxmlformats.org/officeDocument/2006/relationships/vmlDrawing" Target="../drawings/vmlDrawing6.vml" /><Relationship Id="rId7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2:BL48"/>
  <sheetViews>
    <sheetView showGridLines="0" showRowColHeaders="0" rightToLeft="1" zoomScaleSheetLayoutView="100" workbookViewId="0" topLeftCell="A2">
      <selection activeCell="AD9" sqref="AD9"/>
    </sheetView>
  </sheetViews>
  <sheetFormatPr defaultColWidth="9.00390625" defaultRowHeight="18.75"/>
  <cols>
    <col min="1" max="45" width="3.75390625" style="1" customWidth="1"/>
    <col min="46" max="52" width="3.75390625" style="2" customWidth="1"/>
    <col min="53" max="58" width="3.75390625" style="1" customWidth="1"/>
    <col min="59" max="59" width="3.75390625" style="3" customWidth="1"/>
    <col min="60" max="16384" width="2.375" style="1" customWidth="1"/>
  </cols>
  <sheetData>
    <row r="1" ht="20.25" hidden="1"/>
    <row r="2" spans="1:64" ht="23.25" customHeight="1">
      <c r="A2" s="36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8"/>
      <c r="V2" s="36">
        <v>2</v>
      </c>
      <c r="W2" s="37" t="s">
        <v>29</v>
      </c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8"/>
      <c r="AQ2" s="4"/>
      <c r="AR2" s="4"/>
      <c r="AS2" s="4"/>
      <c r="BA2" s="4"/>
      <c r="BB2" s="4"/>
      <c r="BC2" s="4"/>
      <c r="BD2" s="4"/>
      <c r="BE2" s="4"/>
      <c r="BF2" s="4"/>
      <c r="BG2" s="4"/>
      <c r="BH2" s="5" t="s">
        <v>0</v>
      </c>
      <c r="BI2" s="5"/>
      <c r="BJ2" s="5"/>
      <c r="BK2" s="5"/>
      <c r="BL2" s="5"/>
    </row>
    <row r="3" spans="1:64" ht="20.25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1"/>
      <c r="V3" s="39"/>
      <c r="W3" s="29"/>
      <c r="X3" s="29"/>
      <c r="Y3" s="29"/>
      <c r="Z3" s="29"/>
      <c r="AA3" s="29"/>
      <c r="AB3" s="29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1"/>
      <c r="AQ3" s="4"/>
      <c r="AR3" s="4"/>
      <c r="AS3" s="4"/>
      <c r="BA3" s="4"/>
      <c r="BB3" s="4"/>
      <c r="BC3" s="4"/>
      <c r="BD3" s="4"/>
      <c r="BE3" s="4"/>
      <c r="BF3" s="4"/>
      <c r="BG3" s="4"/>
      <c r="BH3" s="5"/>
      <c r="BI3" s="5"/>
      <c r="BJ3" s="5"/>
      <c r="BK3" s="5"/>
      <c r="BL3" s="5"/>
    </row>
    <row r="4" spans="1:64" ht="20.25">
      <c r="A4" s="4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43"/>
      <c r="V4" s="42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43"/>
      <c r="BG4" s="1"/>
      <c r="BH4" s="5"/>
      <c r="BI4" s="5"/>
      <c r="BJ4" s="5"/>
      <c r="BK4" s="5"/>
      <c r="BL4" s="5"/>
    </row>
    <row r="5" spans="1:64" ht="20.25">
      <c r="A5" s="42"/>
      <c r="B5" s="44" t="s">
        <v>1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5"/>
      <c r="P5" s="44"/>
      <c r="Q5" s="44"/>
      <c r="R5" s="44"/>
      <c r="S5" s="44" t="s">
        <v>3</v>
      </c>
      <c r="T5" s="44"/>
      <c r="U5" s="43"/>
      <c r="V5" s="42"/>
      <c r="W5" s="29" t="s">
        <v>30</v>
      </c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43"/>
      <c r="BG5" s="1"/>
      <c r="BH5" s="5"/>
      <c r="BI5" s="5"/>
      <c r="BJ5" s="5"/>
      <c r="BK5" s="5"/>
      <c r="BL5" s="5"/>
    </row>
    <row r="6" spans="1:64" ht="20.25">
      <c r="A6" s="42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3"/>
      <c r="V6" s="42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43"/>
      <c r="BG6" s="1"/>
      <c r="BH6" s="5"/>
      <c r="BI6" s="5"/>
      <c r="BJ6" s="5"/>
      <c r="BK6" s="5"/>
      <c r="BL6" s="5"/>
    </row>
    <row r="7" spans="1:64" ht="20.25">
      <c r="A7" s="42"/>
      <c r="B7" s="46"/>
      <c r="C7" s="44"/>
      <c r="D7" s="44"/>
      <c r="E7" s="44"/>
      <c r="F7" s="44"/>
      <c r="G7" s="44"/>
      <c r="H7" s="44"/>
      <c r="I7" s="44" t="s">
        <v>5</v>
      </c>
      <c r="J7" s="44"/>
      <c r="K7" s="44"/>
      <c r="L7" s="44"/>
      <c r="M7" s="44"/>
      <c r="N7" s="44"/>
      <c r="O7" s="45" t="s">
        <v>4</v>
      </c>
      <c r="P7" s="44"/>
      <c r="Q7" s="44"/>
      <c r="R7" s="44"/>
      <c r="S7" s="44"/>
      <c r="T7" s="44"/>
      <c r="U7" s="43"/>
      <c r="V7" s="42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43"/>
      <c r="BG7" s="1"/>
      <c r="BH7" s="5"/>
      <c r="BI7" s="5"/>
      <c r="BJ7" s="5"/>
      <c r="BK7" s="5"/>
      <c r="BL7" s="5"/>
    </row>
    <row r="8" spans="1:64" ht="20.25">
      <c r="A8" s="42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 t="s">
        <v>2</v>
      </c>
      <c r="P8" s="44"/>
      <c r="Q8" s="44"/>
      <c r="R8" s="44"/>
      <c r="S8" s="44"/>
      <c r="T8" s="44"/>
      <c r="U8" s="43"/>
      <c r="V8" s="42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43"/>
      <c r="BG8" s="1"/>
      <c r="BH8" s="5"/>
      <c r="BI8" s="5"/>
      <c r="BJ8" s="5"/>
      <c r="BK8" s="5"/>
      <c r="BL8" s="5"/>
    </row>
    <row r="9" spans="1:64" ht="20.25">
      <c r="A9" s="42"/>
      <c r="B9" s="44" t="s">
        <v>6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3"/>
      <c r="V9" s="42"/>
      <c r="W9" s="29" t="s">
        <v>88</v>
      </c>
      <c r="X9" s="29"/>
      <c r="Y9" s="29"/>
      <c r="Z9" s="29"/>
      <c r="AA9" s="29"/>
      <c r="AB9" s="29"/>
      <c r="AC9" s="29"/>
      <c r="AD9" s="48">
        <v>1</v>
      </c>
      <c r="AE9" s="29"/>
      <c r="AF9" s="29"/>
      <c r="AG9" s="29"/>
      <c r="AH9" s="29"/>
      <c r="AI9" s="48">
        <v>1</v>
      </c>
      <c r="AJ9" s="29"/>
      <c r="AK9" s="29"/>
      <c r="AL9" s="29"/>
      <c r="AM9" s="29"/>
      <c r="AN9" s="48">
        <v>1</v>
      </c>
      <c r="AO9" s="29"/>
      <c r="AP9" s="43"/>
      <c r="BG9" s="1"/>
      <c r="BH9" s="5"/>
      <c r="BI9" s="5"/>
      <c r="BJ9" s="5"/>
      <c r="BK9" s="5"/>
      <c r="BL9" s="5"/>
    </row>
    <row r="10" spans="1:64" ht="20.25">
      <c r="A10" s="42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3"/>
      <c r="V10" s="42"/>
      <c r="W10" s="29"/>
      <c r="X10" s="29"/>
      <c r="Y10" s="29"/>
      <c r="Z10" s="29"/>
      <c r="AA10" s="29"/>
      <c r="AB10" s="29"/>
      <c r="AC10" s="48"/>
      <c r="AD10" s="48">
        <f>IF(AD9=1,"",IF(AD9=2,"V","X"))</f>
      </c>
      <c r="AE10" s="48"/>
      <c r="AF10" s="48"/>
      <c r="AG10" s="48"/>
      <c r="AH10" s="48"/>
      <c r="AI10" s="48">
        <f>IF(AI9=1,"",IF(AI9=5,"V","X"))</f>
      </c>
      <c r="AJ10" s="48"/>
      <c r="AK10" s="48"/>
      <c r="AL10" s="48"/>
      <c r="AM10" s="48"/>
      <c r="AN10" s="48">
        <f>IF(AN9=1,"",IF(AN9=4,"V","X"))</f>
      </c>
      <c r="AO10" s="48"/>
      <c r="AP10" s="43"/>
      <c r="BG10" s="1"/>
      <c r="BH10" s="5"/>
      <c r="BI10" s="5"/>
      <c r="BJ10" s="5"/>
      <c r="BK10" s="5"/>
      <c r="BL10" s="5"/>
    </row>
    <row r="11" spans="1:63" ht="20.25">
      <c r="A11" s="42"/>
      <c r="B11" s="44" t="s">
        <v>7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3"/>
      <c r="V11" s="42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43"/>
      <c r="BG11" s="1"/>
      <c r="BH11" s="5"/>
      <c r="BI11" s="5"/>
      <c r="BJ11" s="5"/>
      <c r="BK11" s="5"/>
    </row>
    <row r="12" spans="1:64" ht="20.25">
      <c r="A12" s="42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3"/>
      <c r="V12" s="42"/>
      <c r="W12" s="29"/>
      <c r="X12" s="29"/>
      <c r="Y12" s="29"/>
      <c r="Z12" s="29"/>
      <c r="AA12" s="64" t="s">
        <v>43</v>
      </c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29"/>
      <c r="AN12" s="29"/>
      <c r="AO12" s="29"/>
      <c r="AP12" s="43"/>
      <c r="BG12" s="1"/>
      <c r="BH12" s="5"/>
      <c r="BI12" s="5"/>
      <c r="BJ12" s="5"/>
      <c r="BK12" s="5"/>
      <c r="BL12" s="5"/>
    </row>
    <row r="13" spans="1:64" s="7" customFormat="1" ht="20.25">
      <c r="A13" s="42"/>
      <c r="B13" s="44" t="s">
        <v>8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3"/>
      <c r="V13" s="42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43"/>
      <c r="AQ13" s="1"/>
      <c r="AR13" s="1"/>
      <c r="AS13" s="1"/>
      <c r="AT13" s="2"/>
      <c r="AU13" s="2"/>
      <c r="AV13" s="2"/>
      <c r="AW13" s="2"/>
      <c r="AX13" s="2"/>
      <c r="AY13" s="2"/>
      <c r="AZ13" s="2"/>
      <c r="BA13" s="1"/>
      <c r="BB13" s="1"/>
      <c r="BC13" s="1"/>
      <c r="BD13" s="1"/>
      <c r="BE13" s="1"/>
      <c r="BF13" s="1"/>
      <c r="BG13" s="1"/>
      <c r="BH13" s="6"/>
      <c r="BI13" s="6"/>
      <c r="BJ13" s="6"/>
      <c r="BK13" s="6"/>
      <c r="BL13" s="6"/>
    </row>
    <row r="14" spans="1:64" ht="21" thickBot="1">
      <c r="A14" s="42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43"/>
      <c r="V14" s="42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43"/>
      <c r="BG14" s="1"/>
      <c r="BH14" s="5"/>
      <c r="BI14" s="5"/>
      <c r="BJ14" s="5"/>
      <c r="BK14" s="5"/>
      <c r="BL14" s="5"/>
    </row>
    <row r="15" spans="1:64" ht="22.5" thickBot="1">
      <c r="A15" s="42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>
        <v>4</v>
      </c>
      <c r="N15" s="29"/>
      <c r="O15" s="29"/>
      <c r="P15" s="29"/>
      <c r="Q15" s="29"/>
      <c r="R15" s="29"/>
      <c r="S15" s="29"/>
      <c r="T15" s="29"/>
      <c r="U15" s="43"/>
      <c r="V15" s="42"/>
      <c r="W15" s="29" t="s">
        <v>45</v>
      </c>
      <c r="X15" s="29"/>
      <c r="Y15" s="29"/>
      <c r="Z15" s="29"/>
      <c r="AA15" s="29"/>
      <c r="AB15" s="10"/>
      <c r="AC15" s="56" t="s">
        <v>20</v>
      </c>
      <c r="AD15" s="49"/>
      <c r="AE15" s="29"/>
      <c r="AF15" s="29"/>
      <c r="AG15" s="29"/>
      <c r="AH15" s="29"/>
      <c r="AI15" s="29"/>
      <c r="AJ15" s="29" t="s">
        <v>40</v>
      </c>
      <c r="AK15" s="29"/>
      <c r="AL15" s="29"/>
      <c r="AM15" s="29"/>
      <c r="AN15" s="57"/>
      <c r="AO15" s="29"/>
      <c r="AP15" s="43"/>
      <c r="BG15" s="1"/>
      <c r="BH15" s="5"/>
      <c r="BI15" s="5"/>
      <c r="BJ15" s="5"/>
      <c r="BK15" s="5"/>
      <c r="BL15" s="5"/>
    </row>
    <row r="16" spans="1:64" ht="20.25">
      <c r="A16" s="42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43"/>
      <c r="V16" s="42"/>
      <c r="W16" s="29"/>
      <c r="X16" s="29"/>
      <c r="Y16" s="29"/>
      <c r="Z16" s="29"/>
      <c r="AA16" s="29"/>
      <c r="AB16" s="11">
        <f>IF(AB15="","",IF(AB15=1,"V","X"))</f>
      </c>
      <c r="AC16" s="4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43"/>
      <c r="BG16" s="1"/>
      <c r="BH16" s="5"/>
      <c r="BI16" s="5"/>
      <c r="BJ16" s="5"/>
      <c r="BK16" s="5"/>
      <c r="BL16" s="5"/>
    </row>
    <row r="17" spans="1:64" ht="21" thickBot="1">
      <c r="A17" s="42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43"/>
      <c r="V17" s="42"/>
      <c r="W17" s="29"/>
      <c r="X17" s="29"/>
      <c r="Y17" s="29"/>
      <c r="Z17" s="29"/>
      <c r="AA17" s="4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43"/>
      <c r="BG17" s="1"/>
      <c r="BH17" s="5"/>
      <c r="BI17" s="5"/>
      <c r="BJ17" s="5"/>
      <c r="BK17" s="5"/>
      <c r="BL17" s="5"/>
    </row>
    <row r="18" spans="1:64" ht="22.5" thickBot="1">
      <c r="A18" s="42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43"/>
      <c r="V18" s="42"/>
      <c r="W18" s="29" t="s">
        <v>23</v>
      </c>
      <c r="X18" s="29"/>
      <c r="Y18" s="29"/>
      <c r="Z18" s="10"/>
      <c r="AA18" s="49" t="s">
        <v>20</v>
      </c>
      <c r="AB18" s="58"/>
      <c r="AC18" s="29"/>
      <c r="AD18" s="29"/>
      <c r="AE18" s="29"/>
      <c r="AF18" s="29"/>
      <c r="AG18" s="29"/>
      <c r="AH18" s="29" t="s">
        <v>42</v>
      </c>
      <c r="AI18" s="29"/>
      <c r="AJ18" s="29"/>
      <c r="AK18" s="29"/>
      <c r="AL18" s="57" t="s">
        <v>41</v>
      </c>
      <c r="AM18" s="10"/>
      <c r="AN18" s="49" t="s">
        <v>20</v>
      </c>
      <c r="AO18" s="57" t="s">
        <v>24</v>
      </c>
      <c r="AP18" s="43"/>
      <c r="BG18" s="1"/>
      <c r="BH18" s="5"/>
      <c r="BI18" s="5"/>
      <c r="BJ18" s="5"/>
      <c r="BK18" s="5"/>
      <c r="BL18" s="5"/>
    </row>
    <row r="19" spans="1:64" ht="21.75">
      <c r="A19" s="42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43"/>
      <c r="V19" s="42"/>
      <c r="W19" s="29"/>
      <c r="X19" s="29"/>
      <c r="Y19" s="29"/>
      <c r="Z19" s="11">
        <f>IF(Z18="","",IF(Z18=0,"V","X"))</f>
      </c>
      <c r="AA19" s="49"/>
      <c r="AB19" s="58"/>
      <c r="AC19" s="29"/>
      <c r="AD19" s="29"/>
      <c r="AE19" s="29"/>
      <c r="AF19" s="29"/>
      <c r="AG19" s="29"/>
      <c r="AH19" s="29"/>
      <c r="AI19" s="29"/>
      <c r="AJ19" s="29"/>
      <c r="AK19" s="29"/>
      <c r="AL19" s="57"/>
      <c r="AM19" s="11"/>
      <c r="AN19" s="49"/>
      <c r="AO19" s="57"/>
      <c r="AP19" s="43"/>
      <c r="BG19" s="1"/>
      <c r="BH19" s="5"/>
      <c r="BI19" s="5"/>
      <c r="BJ19" s="5"/>
      <c r="BK19" s="5"/>
      <c r="BL19" s="5"/>
    </row>
    <row r="20" spans="1:64" ht="20.25">
      <c r="A20" s="42"/>
      <c r="B20" s="29"/>
      <c r="C20" s="29"/>
      <c r="D20" s="29"/>
      <c r="E20" s="47">
        <v>3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43"/>
      <c r="V20" s="42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43"/>
      <c r="BG20" s="1"/>
      <c r="BH20" s="5"/>
      <c r="BI20" s="5"/>
      <c r="BJ20" s="5"/>
      <c r="BK20" s="5"/>
      <c r="BL20" s="5"/>
    </row>
    <row r="21" spans="1:64" ht="20.25">
      <c r="A21" s="42"/>
      <c r="B21" s="29"/>
      <c r="C21" s="29"/>
      <c r="D21" s="29"/>
      <c r="E21" s="47">
        <v>3</v>
      </c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43"/>
      <c r="V21" s="42"/>
      <c r="W21" s="29"/>
      <c r="X21" s="29"/>
      <c r="Y21" s="48">
        <v>1</v>
      </c>
      <c r="Z21" s="29"/>
      <c r="AA21" s="29" t="s">
        <v>14</v>
      </c>
      <c r="AB21" s="29"/>
      <c r="AC21" s="29"/>
      <c r="AD21" s="29"/>
      <c r="AE21" s="48">
        <v>1</v>
      </c>
      <c r="AF21" s="29"/>
      <c r="AG21" s="29" t="s">
        <v>13</v>
      </c>
      <c r="AH21" s="29"/>
      <c r="AI21" s="29"/>
      <c r="AJ21" s="29"/>
      <c r="AK21" s="48">
        <v>1</v>
      </c>
      <c r="AL21" s="29"/>
      <c r="AM21" s="29" t="s">
        <v>11</v>
      </c>
      <c r="AN21" s="29"/>
      <c r="AO21" s="29"/>
      <c r="AP21" s="43"/>
      <c r="BG21" s="1"/>
      <c r="BH21" s="5"/>
      <c r="BI21" s="5"/>
      <c r="BJ21" s="5"/>
      <c r="BK21" s="5"/>
      <c r="BL21" s="5"/>
    </row>
    <row r="22" spans="1:64" ht="20.25">
      <c r="A22" s="42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43"/>
      <c r="V22" s="42"/>
      <c r="W22" s="29"/>
      <c r="X22" s="48"/>
      <c r="Y22" s="48">
        <f>IF(Y21=1,"",IF(Y21=3,"V","X"))</f>
      </c>
      <c r="Z22" s="48"/>
      <c r="AA22" s="48"/>
      <c r="AB22" s="48"/>
      <c r="AC22" s="48"/>
      <c r="AD22" s="48"/>
      <c r="AE22" s="48">
        <f>IF(AE21=1,"",IF(AE21=2,"V","X"))</f>
      </c>
      <c r="AF22" s="48"/>
      <c r="AG22" s="48"/>
      <c r="AH22" s="48"/>
      <c r="AI22" s="48"/>
      <c r="AJ22" s="48"/>
      <c r="AK22" s="48">
        <f>IF(AK21=1,"",IF(AK21=3,"V","X"))</f>
      </c>
      <c r="AL22" s="48"/>
      <c r="AM22" s="29"/>
      <c r="AN22" s="29"/>
      <c r="AO22" s="29"/>
      <c r="AP22" s="43"/>
      <c r="BG22" s="1"/>
      <c r="BH22" s="5"/>
      <c r="BI22" s="5"/>
      <c r="BJ22" s="5"/>
      <c r="BK22" s="5"/>
      <c r="BL22" s="5"/>
    </row>
    <row r="23" spans="1:64" ht="21" thickBot="1">
      <c r="A23" s="42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43"/>
      <c r="V23" s="42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43"/>
      <c r="BG23" s="1"/>
      <c r="BH23" s="5"/>
      <c r="BI23" s="5"/>
      <c r="BJ23" s="5"/>
      <c r="BK23" s="5"/>
      <c r="BL23" s="5"/>
    </row>
    <row r="24" spans="1:64" ht="21" thickBot="1">
      <c r="A24" s="42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43"/>
      <c r="V24" s="42"/>
      <c r="W24" s="29"/>
      <c r="X24" s="12" t="s">
        <v>0</v>
      </c>
      <c r="Y24" s="29"/>
      <c r="Z24" s="29"/>
      <c r="AA24" s="12"/>
      <c r="AB24" s="29"/>
      <c r="AC24" s="29"/>
      <c r="AD24" s="12"/>
      <c r="AE24" s="29"/>
      <c r="AF24" s="29"/>
      <c r="AG24" s="12"/>
      <c r="AH24" s="29"/>
      <c r="AI24" s="29"/>
      <c r="AJ24" s="29"/>
      <c r="AK24" s="12"/>
      <c r="AL24" s="29"/>
      <c r="AM24" s="29"/>
      <c r="AN24" s="29"/>
      <c r="AO24" s="29"/>
      <c r="AP24" s="43"/>
      <c r="BG24" s="1"/>
      <c r="BH24" s="5"/>
      <c r="BI24" s="5"/>
      <c r="BJ24" s="5"/>
      <c r="BK24" s="5"/>
      <c r="BL24" s="5"/>
    </row>
    <row r="25" spans="1:64" ht="22.5" thickBot="1">
      <c r="A25" s="42"/>
      <c r="B25" s="29"/>
      <c r="C25" s="29"/>
      <c r="D25" s="48">
        <v>1</v>
      </c>
      <c r="E25" s="13">
        <v>1</v>
      </c>
      <c r="F25" s="29" t="s">
        <v>14</v>
      </c>
      <c r="G25" s="29"/>
      <c r="H25" s="48"/>
      <c r="I25" s="48"/>
      <c r="J25" s="48">
        <v>1</v>
      </c>
      <c r="K25" s="13">
        <v>1</v>
      </c>
      <c r="L25" s="29" t="s">
        <v>13</v>
      </c>
      <c r="M25" s="29"/>
      <c r="N25" s="29"/>
      <c r="O25" s="29"/>
      <c r="P25" s="48">
        <v>1</v>
      </c>
      <c r="Q25" s="29"/>
      <c r="R25" s="29" t="s">
        <v>11</v>
      </c>
      <c r="S25" s="29"/>
      <c r="T25" s="29"/>
      <c r="U25" s="43"/>
      <c r="V25" s="42"/>
      <c r="W25" s="29"/>
      <c r="X25" s="59"/>
      <c r="Y25" s="13"/>
      <c r="Z25" s="58" t="s">
        <v>20</v>
      </c>
      <c r="AA25" s="59"/>
      <c r="AB25" s="13"/>
      <c r="AC25" s="49" t="s">
        <v>25</v>
      </c>
      <c r="AD25" s="59"/>
      <c r="AE25" s="13"/>
      <c r="AF25" s="49" t="s">
        <v>20</v>
      </c>
      <c r="AG25" s="59"/>
      <c r="AH25" s="13"/>
      <c r="AI25" s="29" t="s">
        <v>26</v>
      </c>
      <c r="AJ25" s="49" t="s">
        <v>25</v>
      </c>
      <c r="AK25" s="32"/>
      <c r="AL25" s="60" t="s">
        <v>47</v>
      </c>
      <c r="AM25" s="61" t="s">
        <v>44</v>
      </c>
      <c r="AN25" s="57" t="s">
        <v>24</v>
      </c>
      <c r="AO25" s="29"/>
      <c r="AP25" s="43"/>
      <c r="BG25" s="1"/>
      <c r="BH25" s="5"/>
      <c r="BI25" s="5"/>
      <c r="BJ25" s="5"/>
      <c r="BK25" s="5"/>
      <c r="BL25" s="5"/>
    </row>
    <row r="26" spans="1:64" ht="20.25">
      <c r="A26" s="42"/>
      <c r="B26" s="29"/>
      <c r="C26" s="48">
        <f>IF(D25=1,"",IF(D25=4,"V","X"))</f>
      </c>
      <c r="D26" s="48"/>
      <c r="E26" s="33"/>
      <c r="F26" s="48"/>
      <c r="G26" s="48"/>
      <c r="H26" s="48"/>
      <c r="I26" s="48">
        <f>IF(J25=1,"",IF(J25=2,"V","X"))</f>
      </c>
      <c r="J26" s="48"/>
      <c r="K26" s="33"/>
      <c r="L26" s="48"/>
      <c r="M26" s="48"/>
      <c r="N26" s="48"/>
      <c r="O26" s="48">
        <f>IF(P25=1,"",IF(P25=3,"V","X"))</f>
      </c>
      <c r="P26" s="48"/>
      <c r="Q26" s="48"/>
      <c r="R26" s="29"/>
      <c r="S26" s="29"/>
      <c r="T26" s="29"/>
      <c r="U26" s="43"/>
      <c r="V26" s="42"/>
      <c r="W26" s="29"/>
      <c r="X26" s="56" t="str">
        <f>IF(X24="","",IF(X24=2,"V","X"))</f>
        <v>X</v>
      </c>
      <c r="Y26" s="11">
        <f>IF(Y25="","",IF(Y25="5m","V","X"))</f>
      </c>
      <c r="Z26" s="29"/>
      <c r="AA26" s="56">
        <f>IF(AA24="","",IF(AA24=2,"V","X"))</f>
      </c>
      <c r="AB26" s="11">
        <f>IF(AB25="","",IF(AB25="4m","V","X"))</f>
      </c>
      <c r="AC26" s="29"/>
      <c r="AD26" s="56">
        <f>IF(AD24="","",IF(AD24=2,"V","X"))</f>
      </c>
      <c r="AE26" s="11">
        <f>IF(AE25="","",IF(AE25="9m","V","X"))</f>
      </c>
      <c r="AF26" s="29"/>
      <c r="AG26" s="56">
        <f>IF(AG24="","",IF(AG24=2,"V","X"))</f>
      </c>
      <c r="AH26" s="11">
        <f>IF(AH25="","",IF(AH25="m","V","X"))</f>
      </c>
      <c r="AI26" s="29"/>
      <c r="AJ26" s="29"/>
      <c r="AK26" s="56">
        <f>IF(AK24="","",IF(AK24=2,"V","X"))</f>
      </c>
      <c r="AL26" s="11"/>
      <c r="AM26" s="29"/>
      <c r="AN26" s="29"/>
      <c r="AO26" s="29"/>
      <c r="AP26" s="43"/>
      <c r="BG26" s="1"/>
      <c r="BH26" s="5"/>
      <c r="BI26" s="5"/>
      <c r="BJ26" s="5"/>
      <c r="BK26" s="5"/>
      <c r="BL26" s="5"/>
    </row>
    <row r="27" spans="1:64" ht="21" thickBot="1">
      <c r="A27" s="42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43"/>
      <c r="V27" s="42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43"/>
      <c r="BG27" s="1"/>
      <c r="BH27" s="5"/>
      <c r="BI27" s="5"/>
      <c r="BJ27" s="5"/>
      <c r="BK27" s="5"/>
      <c r="BL27" s="5"/>
    </row>
    <row r="28" spans="1:64" ht="22.5" thickBot="1">
      <c r="A28" s="42"/>
      <c r="B28" s="29"/>
      <c r="C28" s="29" t="s">
        <v>4</v>
      </c>
      <c r="D28" s="29" t="s">
        <v>15</v>
      </c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 t="s">
        <v>16</v>
      </c>
      <c r="S28" s="29"/>
      <c r="T28" s="29"/>
      <c r="U28" s="43"/>
      <c r="V28" s="42"/>
      <c r="W28" s="29"/>
      <c r="X28" s="29"/>
      <c r="Y28" s="29"/>
      <c r="Z28" s="10"/>
      <c r="AA28" s="29" t="s">
        <v>20</v>
      </c>
      <c r="AB28" s="29" t="s">
        <v>9</v>
      </c>
      <c r="AC28" s="29"/>
      <c r="AD28" s="29"/>
      <c r="AE28" s="29"/>
      <c r="AF28" s="29"/>
      <c r="AG28" s="29"/>
      <c r="AH28" s="29"/>
      <c r="AI28" s="29"/>
      <c r="AJ28" s="29"/>
      <c r="AK28" s="10"/>
      <c r="AL28" s="49" t="s">
        <v>20</v>
      </c>
      <c r="AM28" s="57" t="s">
        <v>24</v>
      </c>
      <c r="AN28" s="29"/>
      <c r="AO28" s="29"/>
      <c r="AP28" s="43"/>
      <c r="BG28" s="1"/>
      <c r="BH28" s="5"/>
      <c r="BI28" s="5"/>
      <c r="BJ28" s="5"/>
      <c r="BK28" s="5"/>
      <c r="BL28" s="5"/>
    </row>
    <row r="29" spans="1:64" ht="20.25">
      <c r="A29" s="42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43"/>
      <c r="V29" s="42"/>
      <c r="W29" s="29"/>
      <c r="X29" s="29"/>
      <c r="Y29" s="29"/>
      <c r="Z29" s="11">
        <f>IF(Z28="","",IF(Z28=0,"V","X"))</f>
      </c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11">
        <f>IF(AK28="","",IF(AK28=0,"V","X"))</f>
      </c>
      <c r="AL29" s="29"/>
      <c r="AM29" s="29"/>
      <c r="AN29" s="29"/>
      <c r="AO29" s="29"/>
      <c r="AP29" s="43"/>
      <c r="BG29" s="1"/>
      <c r="BH29" s="5"/>
      <c r="BI29" s="5"/>
      <c r="BJ29" s="5"/>
      <c r="BK29" s="5"/>
      <c r="BL29" s="5"/>
    </row>
    <row r="30" spans="1:64" ht="21" thickBot="1">
      <c r="A30" s="42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43"/>
      <c r="V30" s="42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43"/>
      <c r="BG30" s="1"/>
      <c r="BH30" s="5"/>
      <c r="BI30" s="5"/>
      <c r="BJ30" s="5"/>
      <c r="BK30" s="5"/>
      <c r="BL30" s="5"/>
    </row>
    <row r="31" spans="1:59" ht="21" thickBot="1">
      <c r="A31" s="42"/>
      <c r="B31" s="29"/>
      <c r="C31" s="29"/>
      <c r="D31" s="29"/>
      <c r="E31" s="10"/>
      <c r="F31" s="29" t="s">
        <v>20</v>
      </c>
      <c r="G31" s="13"/>
      <c r="H31" s="29"/>
      <c r="I31" s="29"/>
      <c r="J31" s="29"/>
      <c r="K31" s="29"/>
      <c r="L31" s="29"/>
      <c r="M31" s="29"/>
      <c r="N31" s="29"/>
      <c r="O31" s="48">
        <v>1</v>
      </c>
      <c r="P31" s="29"/>
      <c r="Q31" s="49" t="s">
        <v>20</v>
      </c>
      <c r="R31" s="48">
        <v>1</v>
      </c>
      <c r="S31" s="29"/>
      <c r="T31" s="29"/>
      <c r="U31" s="43"/>
      <c r="V31" s="42"/>
      <c r="W31" s="29" t="s">
        <v>27</v>
      </c>
      <c r="X31" s="29"/>
      <c r="Y31" s="29"/>
      <c r="Z31" s="10"/>
      <c r="AA31" s="29" t="s">
        <v>20</v>
      </c>
      <c r="AB31" s="29" t="s">
        <v>9</v>
      </c>
      <c r="AC31" s="29"/>
      <c r="AD31" s="29"/>
      <c r="AE31" s="29" t="s">
        <v>28</v>
      </c>
      <c r="AF31" s="29"/>
      <c r="AG31" s="29"/>
      <c r="AH31" s="29"/>
      <c r="AI31" s="29"/>
      <c r="AJ31" s="65"/>
      <c r="AK31" s="66"/>
      <c r="AL31" s="58"/>
      <c r="AM31" s="58"/>
      <c r="AN31" s="29"/>
      <c r="AO31" s="29"/>
      <c r="AP31" s="43"/>
      <c r="BG31" s="1"/>
    </row>
    <row r="32" spans="1:59" ht="20.25">
      <c r="A32" s="42"/>
      <c r="B32" s="29"/>
      <c r="C32" s="48"/>
      <c r="D32" s="48"/>
      <c r="E32" s="33">
        <f>IF(E31="","",IF(E31=0,"V","X"))</f>
      </c>
      <c r="F32" s="48"/>
      <c r="G32" s="33">
        <f>IF(G31="","",IF(G31="m","V","X"))</f>
      </c>
      <c r="H32" s="48"/>
      <c r="I32" s="48"/>
      <c r="J32" s="48"/>
      <c r="K32" s="48"/>
      <c r="L32" s="48"/>
      <c r="M32" s="48"/>
      <c r="N32" s="48"/>
      <c r="O32" s="48">
        <f>IF(O31=1,"",IF(O31=3,"V","X"))</f>
      </c>
      <c r="P32" s="48"/>
      <c r="Q32" s="48"/>
      <c r="R32" s="48">
        <f>IF(R31=1,"",IF(R31=2,"V","X"))</f>
      </c>
      <c r="S32" s="48"/>
      <c r="T32" s="29"/>
      <c r="U32" s="43"/>
      <c r="V32" s="42"/>
      <c r="W32" s="29"/>
      <c r="X32" s="29"/>
      <c r="Y32" s="29"/>
      <c r="Z32" s="11">
        <f>IF(Z31="","",IF(Z31=0,"V","X"))</f>
      </c>
      <c r="AA32" s="29"/>
      <c r="AB32" s="29"/>
      <c r="AC32" s="29"/>
      <c r="AD32" s="29"/>
      <c r="AE32" s="29"/>
      <c r="AF32" s="29"/>
      <c r="AG32" s="29"/>
      <c r="AH32" s="29"/>
      <c r="AI32" s="29"/>
      <c r="AJ32" s="11">
        <f>IF(AJ31="","",IF(AJ31="ישר","V","X"))</f>
      </c>
      <c r="AK32" s="29"/>
      <c r="AL32" s="29"/>
      <c r="AM32" s="29"/>
      <c r="AN32" s="29"/>
      <c r="AO32" s="29"/>
      <c r="AP32" s="43"/>
      <c r="BG32" s="1"/>
    </row>
    <row r="33" spans="1:59" ht="21" thickBot="1">
      <c r="A33" s="42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43"/>
      <c r="V33" s="42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43"/>
      <c r="BG33" s="1"/>
    </row>
    <row r="34" spans="1:59" ht="21" thickBot="1">
      <c r="A34" s="42"/>
      <c r="B34" s="29"/>
      <c r="C34" s="29" t="s">
        <v>21</v>
      </c>
      <c r="D34" s="29"/>
      <c r="E34" s="29"/>
      <c r="F34" s="29"/>
      <c r="G34" s="29"/>
      <c r="H34" s="29"/>
      <c r="I34" s="29"/>
      <c r="J34" s="29"/>
      <c r="K34" s="29"/>
      <c r="L34" s="10"/>
      <c r="M34" s="29" t="s">
        <v>22</v>
      </c>
      <c r="N34" s="29"/>
      <c r="O34" s="29"/>
      <c r="P34" s="29"/>
      <c r="Q34" s="29"/>
      <c r="R34" s="29"/>
      <c r="S34" s="29"/>
      <c r="T34" s="29"/>
      <c r="U34" s="43"/>
      <c r="V34" s="42"/>
      <c r="W34" s="29" t="s">
        <v>31</v>
      </c>
      <c r="X34" s="29"/>
      <c r="Y34" s="29"/>
      <c r="Z34" s="29"/>
      <c r="AA34" s="29"/>
      <c r="AB34" s="29"/>
      <c r="AC34" s="29"/>
      <c r="AD34" s="29"/>
      <c r="AE34" s="29"/>
      <c r="AF34" s="29" t="s">
        <v>91</v>
      </c>
      <c r="AG34" s="29"/>
      <c r="AH34" s="29"/>
      <c r="AI34" s="29"/>
      <c r="AJ34" s="47"/>
      <c r="AK34" s="47"/>
      <c r="AL34" s="47"/>
      <c r="AM34" s="47"/>
      <c r="AN34" s="47"/>
      <c r="AO34" s="47"/>
      <c r="AP34" s="43"/>
      <c r="BG34" s="1"/>
    </row>
    <row r="35" spans="1:59" ht="20.25">
      <c r="A35" s="42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11">
        <f>IF(L34="","",IF(L34=1,"V","X"))</f>
      </c>
      <c r="M35" s="29"/>
      <c r="N35" s="29"/>
      <c r="O35" s="29"/>
      <c r="P35" s="29"/>
      <c r="Q35" s="29"/>
      <c r="R35" s="29"/>
      <c r="S35" s="29"/>
      <c r="T35" s="29"/>
      <c r="U35" s="43"/>
      <c r="V35" s="42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47"/>
      <c r="AK35" s="47" t="s">
        <v>17</v>
      </c>
      <c r="AL35" s="47"/>
      <c r="AM35" s="47"/>
      <c r="AN35" s="47"/>
      <c r="AO35" s="47"/>
      <c r="AP35" s="43"/>
      <c r="BG35" s="1"/>
    </row>
    <row r="36" spans="1:59" ht="20.25">
      <c r="A36" s="42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43"/>
      <c r="V36" s="42"/>
      <c r="W36" s="29" t="s">
        <v>92</v>
      </c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47" t="s">
        <v>18</v>
      </c>
      <c r="AL36" s="47"/>
      <c r="AM36" s="47"/>
      <c r="AN36" s="62" t="s">
        <v>12</v>
      </c>
      <c r="AO36" s="47"/>
      <c r="AP36" s="43"/>
      <c r="BG36" s="1"/>
    </row>
    <row r="37" spans="1:42" ht="20.25">
      <c r="A37" s="42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43"/>
      <c r="V37" s="42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47"/>
      <c r="AK37" s="47" t="s">
        <v>19</v>
      </c>
      <c r="AL37" s="47"/>
      <c r="AM37" s="47"/>
      <c r="AN37" s="62" t="s">
        <v>9</v>
      </c>
      <c r="AO37" s="47"/>
      <c r="AP37" s="43"/>
    </row>
    <row r="38" spans="1:42" ht="20.25">
      <c r="A38" s="42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43"/>
      <c r="V38" s="42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47"/>
      <c r="AK38" s="47"/>
      <c r="AL38" s="47"/>
      <c r="AM38" s="47"/>
      <c r="AN38" s="47" t="s">
        <v>10</v>
      </c>
      <c r="AO38" s="47"/>
      <c r="AP38" s="43"/>
    </row>
    <row r="39" spans="1:42" ht="20.25">
      <c r="A39" s="73"/>
      <c r="B39" s="50" t="s">
        <v>99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1"/>
      <c r="N39" s="52"/>
      <c r="O39" s="52"/>
      <c r="P39" s="29"/>
      <c r="Q39" s="29"/>
      <c r="R39" s="29"/>
      <c r="S39" s="29"/>
      <c r="T39" s="29"/>
      <c r="U39" s="43"/>
      <c r="V39" s="42"/>
      <c r="W39" s="29"/>
      <c r="X39" s="29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3"/>
    </row>
    <row r="40" spans="1:42" ht="20.25">
      <c r="A40" s="42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43"/>
      <c r="V40" s="42"/>
      <c r="W40" s="29"/>
      <c r="X40" s="29"/>
      <c r="Y40" s="47"/>
      <c r="Z40" s="47"/>
      <c r="AA40" s="47" t="s">
        <v>37</v>
      </c>
      <c r="AB40" s="47"/>
      <c r="AC40" s="47"/>
      <c r="AD40" s="47" t="s">
        <v>34</v>
      </c>
      <c r="AE40" s="47"/>
      <c r="AF40" s="47"/>
      <c r="AG40" s="47" t="s">
        <v>32</v>
      </c>
      <c r="AH40" s="47"/>
      <c r="AI40" s="47"/>
      <c r="AJ40" s="47"/>
      <c r="AK40" s="47"/>
      <c r="AL40" s="47"/>
      <c r="AM40" s="47">
        <v>1</v>
      </c>
      <c r="AN40" s="47"/>
      <c r="AO40" s="47"/>
      <c r="AP40" s="43"/>
    </row>
    <row r="41" spans="1:42" ht="20.25">
      <c r="A41" s="42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43"/>
      <c r="V41" s="42"/>
      <c r="W41" s="29"/>
      <c r="X41" s="29"/>
      <c r="Y41" s="47"/>
      <c r="Z41" s="47"/>
      <c r="AA41" s="47" t="s">
        <v>38</v>
      </c>
      <c r="AB41" s="47"/>
      <c r="AC41" s="47"/>
      <c r="AD41" s="47" t="s">
        <v>46</v>
      </c>
      <c r="AE41" s="47"/>
      <c r="AF41" s="47"/>
      <c r="AG41" s="47" t="s">
        <v>33</v>
      </c>
      <c r="AH41" s="47"/>
      <c r="AI41" s="47"/>
      <c r="AJ41" s="47"/>
      <c r="AK41" s="47"/>
      <c r="AL41" s="47"/>
      <c r="AM41" s="47">
        <v>0</v>
      </c>
      <c r="AN41" s="47"/>
      <c r="AO41" s="47"/>
      <c r="AP41" s="43"/>
    </row>
    <row r="42" spans="1:42" ht="20.25">
      <c r="A42" s="42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43"/>
      <c r="V42" s="42"/>
      <c r="W42" s="29"/>
      <c r="X42" s="29"/>
      <c r="Y42" s="47"/>
      <c r="Z42" s="47"/>
      <c r="AA42" s="47" t="s">
        <v>39</v>
      </c>
      <c r="AB42" s="47"/>
      <c r="AC42" s="47"/>
      <c r="AD42" s="47" t="s">
        <v>35</v>
      </c>
      <c r="AE42" s="47"/>
      <c r="AF42" s="47"/>
      <c r="AG42" s="47"/>
      <c r="AH42" s="47"/>
      <c r="AI42" s="47"/>
      <c r="AJ42" s="47"/>
      <c r="AK42" s="47"/>
      <c r="AL42" s="47"/>
      <c r="AM42" s="63">
        <v>-1</v>
      </c>
      <c r="AN42" s="47"/>
      <c r="AO42" s="47"/>
      <c r="AP42" s="43"/>
    </row>
    <row r="43" spans="1:42" ht="20.25">
      <c r="A43" s="42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43"/>
      <c r="V43" s="42"/>
      <c r="W43" s="29"/>
      <c r="X43" s="29"/>
      <c r="Y43" s="47"/>
      <c r="Z43" s="47"/>
      <c r="AA43" s="47"/>
      <c r="AB43" s="47"/>
      <c r="AC43" s="47"/>
      <c r="AD43" s="47" t="s">
        <v>36</v>
      </c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3"/>
    </row>
    <row r="44" spans="1:42" ht="20.25">
      <c r="A44" s="42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43" t="s">
        <v>0</v>
      </c>
      <c r="V44" s="42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43"/>
    </row>
    <row r="45" spans="1:42" ht="20.25">
      <c r="A45" s="42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43"/>
      <c r="V45" s="42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43"/>
    </row>
    <row r="46" spans="1:42" ht="21" thickBot="1">
      <c r="A46" s="53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5"/>
      <c r="V46" s="53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5"/>
    </row>
    <row r="48" ht="18.75" customHeight="1">
      <c r="O48" s="8"/>
    </row>
    <row r="49" ht="18.75" customHeight="1"/>
    <row r="50" ht="18.75" customHeight="1"/>
  </sheetData>
  <sheetProtection password="C1CB" sheet="1" objects="1" scenarios="1" selectLockedCells="1"/>
  <mergeCells count="2">
    <mergeCell ref="AA12:AL12"/>
    <mergeCell ref="AJ31:AK31"/>
  </mergeCells>
  <conditionalFormatting sqref="AB15:AB16 AD24:AD26 Z18:Z19 AM18:AM19 AK24:AK26 AG24:AG26 AB25:AB26 AJ31:AJ32 AH25:AH26 AE25:AE26 AA24:AA26 Y25:Y26 X24:X26 AK28:AK29 Z28:Z29 Z31:Z32 AL26 L34:L35 I24:K26 C24:E26 G31:G32 E31:E32">
    <cfRule type="cellIs" priority="1" dxfId="0" operator="equal" stopIfTrue="1">
      <formula>"X"</formula>
    </cfRule>
    <cfRule type="cellIs" priority="2" dxfId="1" operator="equal" stopIfTrue="1">
      <formula>"V"</formula>
    </cfRule>
  </conditionalFormatting>
  <conditionalFormatting sqref="V24:V65536 W35:AA42 AB17 X21:AA22 W9:AO10 AM20:AM22 W11:W22 W24:W31 C1:E23 I1:K23 AO15:AO30 L36:L65536 AQ1:IV65536 AK35:AK39 AH1:AP3 AH4:AO4 E33:E65536 AL35:AO42 W43:AO65536 AP8:AP65536 AC35:AJ42 AB35:AB41 AD17:AL22 AD15:AN16 AA17:AA20 AC16:AC20 AA13:AL14 AB20 Z20 AA11:AL11 X11:Y20 Z11:Z14 Z17 AM17 AN17:AN22 AK30 N1:U65536 V1:V22 Y24:Z24 AG27:AH31 AM24:AM30 AE24 AL27:AL30 AL24 Z30 AH24 AF24:AF31 AB24 AA27:AE31 X27:Y31 AJ24:AJ30 AK27 Z26:Z27 AI24:AI31 AN24:AN31 AM11:AO14 M27:M65536 L27:L33 L1:M26 A1:B24 F1:H24 B25:B26 G33:G65536 H27:K65536 G27:G30 A27:D65536 F25:F65536 E27:E30 AC1:AG4 W4:AB4 W1:AB2">
    <cfRule type="cellIs" priority="3" dxfId="2" operator="equal" stopIfTrue="1">
      <formula>"v"</formula>
    </cfRule>
    <cfRule type="cellIs" priority="4" dxfId="3" operator="equal" stopIfTrue="1">
      <formula>"x"</formula>
    </cfRule>
  </conditionalFormatting>
  <hyperlinks>
    <hyperlink ref="B39:L39" location="'1'!W2" display="בעמוד  2 - משמאל,  המשך  פתרון  התרגיל(הקלק להמשך)"/>
    <hyperlink ref="B39" location="'1'!W2" display="להמשך-הקלק עלי."/>
  </hyperlinks>
  <printOptions/>
  <pageMargins left="0.5905511811023623" right="0.5905511811023623" top="0.5905511811023623" bottom="0.5905511811023623" header="0.3937007874015748" footer="0.3937007874015748"/>
  <pageSetup horizontalDpi="600" verticalDpi="600" orientation="portrait" pageOrder="overThenDown" paperSize="9" r:id="rId11"/>
  <ignoredErrors>
    <ignoredError sqref="BG20 BG25 BG30 BG35" numberStoredAsText="1"/>
  </ignoredErrors>
  <drawing r:id="rId9"/>
  <legacyDrawing r:id="rId8"/>
  <legacyDrawingHF r:id="rId10"/>
  <oleObjects>
    <oleObject progId="Equation.DSMT4" shapeId="10317821" r:id="rId2"/>
    <oleObject progId="Equation.DSMT4" shapeId="10475804" r:id="rId3"/>
    <oleObject progId="Equation.DSMT4" shapeId="10828064" r:id="rId4"/>
    <oleObject progId="Equation.DSMT4" shapeId="10880222" r:id="rId5"/>
    <oleObject progId="Equation.DSMT4" shapeId="12409076" r:id="rId6"/>
    <oleObject progId="Equation.DSMT4" shapeId="25944934" r:id="rId7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2:BL46"/>
  <sheetViews>
    <sheetView showGridLines="0" showRowColHeaders="0" rightToLeft="1" zoomScaleSheetLayoutView="100" workbookViewId="0" topLeftCell="A2">
      <selection activeCell="A12" sqref="A12"/>
    </sheetView>
  </sheetViews>
  <sheetFormatPr defaultColWidth="9.00390625" defaultRowHeight="18.75"/>
  <cols>
    <col min="1" max="45" width="3.75390625" style="1" customWidth="1"/>
    <col min="46" max="52" width="3.75390625" style="2" customWidth="1"/>
    <col min="53" max="58" width="3.75390625" style="1" customWidth="1"/>
    <col min="59" max="59" width="3.75390625" style="3" customWidth="1"/>
    <col min="60" max="16384" width="2.375" style="1" customWidth="1"/>
  </cols>
  <sheetData>
    <row r="1" ht="20.25" hidden="1"/>
    <row r="2" spans="1:64" ht="23.25" customHeigh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8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8"/>
      <c r="AQ2" s="4"/>
      <c r="AR2" s="4"/>
      <c r="AS2" s="4"/>
      <c r="BA2" s="4"/>
      <c r="BB2" s="4"/>
      <c r="BC2" s="4"/>
      <c r="BD2" s="4"/>
      <c r="BE2" s="4"/>
      <c r="BF2" s="4"/>
      <c r="BG2" s="4"/>
      <c r="BH2" s="5"/>
      <c r="BI2" s="5"/>
      <c r="BJ2" s="5"/>
      <c r="BK2" s="5"/>
      <c r="BL2" s="5"/>
    </row>
    <row r="3" spans="1:64" ht="20.25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1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1"/>
      <c r="AQ3" s="4"/>
      <c r="AR3" s="4"/>
      <c r="AS3" s="4"/>
      <c r="BA3" s="4"/>
      <c r="BB3" s="4"/>
      <c r="BC3" s="4"/>
      <c r="BD3" s="4"/>
      <c r="BE3" s="4"/>
      <c r="BF3" s="4"/>
      <c r="BG3" s="4"/>
      <c r="BH3" s="5"/>
      <c r="BI3" s="5"/>
      <c r="BJ3" s="5"/>
      <c r="BK3" s="5"/>
      <c r="BL3" s="5"/>
    </row>
    <row r="4" spans="1:64" ht="20.25">
      <c r="A4" s="4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43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43"/>
      <c r="BG4" s="1"/>
      <c r="BH4" s="5"/>
      <c r="BI4" s="5"/>
      <c r="BJ4" s="5"/>
      <c r="BK4" s="5"/>
      <c r="BL4" s="5"/>
    </row>
    <row r="5" spans="1:64" ht="20.25">
      <c r="A5" s="42"/>
      <c r="B5" s="44" t="s">
        <v>48</v>
      </c>
      <c r="C5" s="44"/>
      <c r="D5" s="44"/>
      <c r="E5" s="44"/>
      <c r="F5" s="44"/>
      <c r="G5" s="46"/>
      <c r="H5" s="44"/>
      <c r="I5" s="44"/>
      <c r="J5" s="44"/>
      <c r="K5" s="44"/>
      <c r="L5" s="44"/>
      <c r="M5" s="44"/>
      <c r="N5" s="44"/>
      <c r="O5" s="44" t="s">
        <v>49</v>
      </c>
      <c r="P5" s="44"/>
      <c r="Q5" s="44"/>
      <c r="R5" s="44"/>
      <c r="S5" s="44"/>
      <c r="T5" s="29"/>
      <c r="U5" s="43"/>
      <c r="V5" s="29"/>
      <c r="W5" s="78" t="s">
        <v>53</v>
      </c>
      <c r="X5" s="78"/>
      <c r="Y5" s="78"/>
      <c r="Z5" s="79"/>
      <c r="AA5" s="78"/>
      <c r="AB5" s="78"/>
      <c r="AC5" s="78"/>
      <c r="AD5" s="78"/>
      <c r="AE5" s="78"/>
      <c r="AF5" s="80" t="s">
        <v>57</v>
      </c>
      <c r="AG5" s="78"/>
      <c r="AH5" s="78"/>
      <c r="AI5" s="78"/>
      <c r="AJ5" s="78"/>
      <c r="AK5" s="78"/>
      <c r="AL5" s="78"/>
      <c r="AM5" s="78"/>
      <c r="AN5" s="78"/>
      <c r="AO5" s="78"/>
      <c r="AP5" s="43"/>
      <c r="BG5" s="1"/>
      <c r="BH5" s="5"/>
      <c r="BI5" s="5"/>
      <c r="BJ5" s="5"/>
      <c r="BK5" s="5"/>
      <c r="BL5" s="5"/>
    </row>
    <row r="6" spans="1:64" ht="20.25">
      <c r="A6" s="42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29"/>
      <c r="U6" s="43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43"/>
      <c r="BG6" s="1"/>
      <c r="BH6" s="5"/>
      <c r="BI6" s="5"/>
      <c r="BJ6" s="5"/>
      <c r="BK6" s="5"/>
      <c r="BL6" s="5"/>
    </row>
    <row r="7" spans="1:64" ht="20.25">
      <c r="A7" s="42"/>
      <c r="B7" s="44" t="s">
        <v>50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29"/>
      <c r="U7" s="43"/>
      <c r="V7" s="29"/>
      <c r="W7" s="78" t="s">
        <v>54</v>
      </c>
      <c r="X7" s="78"/>
      <c r="Y7" s="79"/>
      <c r="Z7" s="78" t="s">
        <v>55</v>
      </c>
      <c r="AA7" s="78" t="s">
        <v>56</v>
      </c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43"/>
      <c r="BG7" s="1"/>
      <c r="BH7" s="5"/>
      <c r="BI7" s="5"/>
      <c r="BJ7" s="5"/>
      <c r="BK7" s="5"/>
      <c r="BL7" s="5"/>
    </row>
    <row r="8" spans="1:64" ht="20.25">
      <c r="A8" s="42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29"/>
      <c r="U8" s="43"/>
      <c r="V8" s="29"/>
      <c r="W8" s="78" t="s">
        <v>52</v>
      </c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43"/>
      <c r="BG8" s="1"/>
      <c r="BH8" s="5"/>
      <c r="BI8" s="5"/>
      <c r="BJ8" s="5"/>
      <c r="BK8" s="5"/>
      <c r="BL8" s="5"/>
    </row>
    <row r="9" spans="1:64" ht="20.25">
      <c r="A9" s="42"/>
      <c r="B9" s="44" t="s">
        <v>51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29"/>
      <c r="U9" s="43"/>
      <c r="V9" s="29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43"/>
      <c r="BG9" s="1"/>
      <c r="BH9" s="5"/>
      <c r="BI9" s="5"/>
      <c r="BJ9" s="5"/>
      <c r="BK9" s="5"/>
      <c r="BL9" s="5"/>
    </row>
    <row r="10" spans="1:64" ht="20.25">
      <c r="A10" s="42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43"/>
      <c r="V10" s="29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43"/>
      <c r="BG10" s="1"/>
      <c r="BH10" s="5"/>
      <c r="BI10" s="5"/>
      <c r="BJ10" s="5"/>
      <c r="BK10" s="5"/>
      <c r="BL10" s="5"/>
    </row>
    <row r="11" spans="1:63" ht="20.25">
      <c r="A11" s="42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43"/>
      <c r="V11" s="29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43"/>
      <c r="BG11" s="1"/>
      <c r="BH11" s="5"/>
      <c r="BI11" s="5"/>
      <c r="BJ11" s="5"/>
      <c r="BK11" s="5"/>
    </row>
    <row r="12" spans="1:64" ht="20.25">
      <c r="A12" s="74"/>
      <c r="B12" s="48"/>
      <c r="C12" s="48">
        <v>1</v>
      </c>
      <c r="D12" s="88">
        <v>1</v>
      </c>
      <c r="E12" s="48" t="s">
        <v>14</v>
      </c>
      <c r="F12" s="48"/>
      <c r="G12" s="48"/>
      <c r="H12" s="48"/>
      <c r="I12" s="48"/>
      <c r="J12" s="75">
        <v>1</v>
      </c>
      <c r="K12" s="48" t="s">
        <v>13</v>
      </c>
      <c r="L12" s="48"/>
      <c r="M12" s="48"/>
      <c r="N12" s="48"/>
      <c r="O12" s="48"/>
      <c r="P12" s="48">
        <v>1</v>
      </c>
      <c r="Q12" s="29" t="s">
        <v>11</v>
      </c>
      <c r="R12" s="29"/>
      <c r="S12" s="29"/>
      <c r="T12" s="29"/>
      <c r="U12" s="43"/>
      <c r="V12" s="29"/>
      <c r="W12" s="78"/>
      <c r="X12" s="78" t="s">
        <v>58</v>
      </c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43"/>
      <c r="BG12" s="1"/>
      <c r="BH12" s="5"/>
      <c r="BI12" s="5"/>
      <c r="BJ12" s="5"/>
      <c r="BK12" s="5"/>
      <c r="BL12" s="5"/>
    </row>
    <row r="13" spans="1:64" s="7" customFormat="1" ht="20.25">
      <c r="A13" s="74"/>
      <c r="B13" s="48">
        <f>IF(C12=1,"",IF(C12=3,"V","X"))</f>
      </c>
      <c r="C13" s="48"/>
      <c r="D13" s="33"/>
      <c r="E13" s="48"/>
      <c r="F13" s="48"/>
      <c r="G13" s="48"/>
      <c r="H13" s="48">
        <f>IF(J12=1,"",IF(J12=2,"V","X"))</f>
      </c>
      <c r="I13" s="48"/>
      <c r="J13" s="33"/>
      <c r="K13" s="48"/>
      <c r="L13" s="48"/>
      <c r="M13" s="48"/>
      <c r="N13" s="48">
        <f>IF(P12=1,"",IF(P12=4,"V","X"))</f>
      </c>
      <c r="O13" s="48"/>
      <c r="P13" s="48"/>
      <c r="Q13" s="29"/>
      <c r="R13" s="29"/>
      <c r="S13" s="29"/>
      <c r="T13" s="29"/>
      <c r="U13" s="43"/>
      <c r="V13" s="29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43"/>
      <c r="AQ13" s="1"/>
      <c r="AR13" s="1"/>
      <c r="AS13" s="1"/>
      <c r="AT13" s="2"/>
      <c r="AU13" s="2"/>
      <c r="AV13" s="2"/>
      <c r="AW13" s="2"/>
      <c r="AX13" s="2"/>
      <c r="AY13" s="2"/>
      <c r="AZ13" s="2"/>
      <c r="BA13" s="1"/>
      <c r="BB13" s="1"/>
      <c r="BC13" s="1"/>
      <c r="BD13" s="1"/>
      <c r="BE13" s="1"/>
      <c r="BF13" s="1"/>
      <c r="BG13" s="1"/>
      <c r="BH13" s="6"/>
      <c r="BI13" s="6"/>
      <c r="BJ13" s="6"/>
      <c r="BK13" s="6"/>
      <c r="BL13" s="6"/>
    </row>
    <row r="14" spans="1:64" ht="20.25">
      <c r="A14" s="42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43"/>
      <c r="V14" s="29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 t="s">
        <v>61</v>
      </c>
      <c r="AJ14" s="78"/>
      <c r="AK14" s="78" t="s">
        <v>62</v>
      </c>
      <c r="AL14" s="78"/>
      <c r="AM14" s="78"/>
      <c r="AN14" s="78"/>
      <c r="AO14" s="78"/>
      <c r="AP14" s="43"/>
      <c r="BG14" s="1"/>
      <c r="BH14" s="5"/>
      <c r="BI14" s="5"/>
      <c r="BJ14" s="5"/>
      <c r="BK14" s="5"/>
      <c r="BL14" s="5"/>
    </row>
    <row r="15" spans="1:64" ht="20.25">
      <c r="A15" s="42"/>
      <c r="B15" s="29" t="s">
        <v>79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43"/>
      <c r="V15" s="29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43"/>
      <c r="BG15" s="1"/>
      <c r="BH15" s="5"/>
      <c r="BI15" s="5"/>
      <c r="BJ15" s="5"/>
      <c r="BK15" s="5"/>
      <c r="BL15" s="5"/>
    </row>
    <row r="16" spans="1:64" ht="21.75">
      <c r="A16" s="42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43"/>
      <c r="V16" s="29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 t="s">
        <v>59</v>
      </c>
      <c r="AJ16" s="78"/>
      <c r="AK16" s="81" t="s">
        <v>60</v>
      </c>
      <c r="AL16" s="78"/>
      <c r="AM16" s="78"/>
      <c r="AN16" s="78"/>
      <c r="AO16" s="78"/>
      <c r="AP16" s="43"/>
      <c r="BG16" s="1"/>
      <c r="BH16" s="5"/>
      <c r="BI16" s="5"/>
      <c r="BJ16" s="5"/>
      <c r="BK16" s="5"/>
      <c r="BL16" s="5"/>
    </row>
    <row r="17" spans="1:64" ht="20.25">
      <c r="A17" s="42"/>
      <c r="B17" s="29"/>
      <c r="C17" s="29"/>
      <c r="D17" s="29"/>
      <c r="E17" s="29"/>
      <c r="F17" s="58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43"/>
      <c r="V17" s="29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43"/>
      <c r="BG17" s="1"/>
      <c r="BH17" s="5"/>
      <c r="BI17" s="5"/>
      <c r="BJ17" s="5"/>
      <c r="BK17" s="5"/>
      <c r="BL17" s="5"/>
    </row>
    <row r="18" spans="1:64" ht="20.25">
      <c r="A18" s="42"/>
      <c r="B18" s="29"/>
      <c r="C18" s="29"/>
      <c r="D18" s="89"/>
      <c r="E18" s="29"/>
      <c r="F18" s="29"/>
      <c r="G18" s="29"/>
      <c r="H18" s="29"/>
      <c r="I18" s="29"/>
      <c r="J18" s="90"/>
      <c r="K18" s="29"/>
      <c r="L18" s="29"/>
      <c r="M18" s="29"/>
      <c r="N18" s="29"/>
      <c r="O18" s="29"/>
      <c r="P18" s="29"/>
      <c r="Q18" s="91"/>
      <c r="R18" s="29"/>
      <c r="S18" s="29"/>
      <c r="T18" s="29"/>
      <c r="U18" s="43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47"/>
      <c r="AJ18" s="47"/>
      <c r="AK18" s="47"/>
      <c r="AL18" s="82"/>
      <c r="AM18" s="47"/>
      <c r="AN18" s="47"/>
      <c r="AO18" s="47"/>
      <c r="AP18" s="83"/>
      <c r="BG18" s="1"/>
      <c r="BH18" s="5"/>
      <c r="BI18" s="5"/>
      <c r="BJ18" s="5"/>
      <c r="BK18" s="5"/>
      <c r="BL18" s="5"/>
    </row>
    <row r="19" spans="1:64" ht="20.25">
      <c r="A19" s="42"/>
      <c r="B19" s="29"/>
      <c r="C19" s="29"/>
      <c r="D19" s="11"/>
      <c r="E19" s="29"/>
      <c r="F19" s="29"/>
      <c r="G19" s="29"/>
      <c r="H19" s="29"/>
      <c r="I19" s="29"/>
      <c r="J19" s="11"/>
      <c r="K19" s="29"/>
      <c r="L19" s="29"/>
      <c r="M19" s="29"/>
      <c r="N19" s="29"/>
      <c r="O19" s="29"/>
      <c r="P19" s="29"/>
      <c r="Q19" s="11">
        <f>IF(Q18="","",IF(Q18=0,"V","X"))</f>
      </c>
      <c r="R19" s="29"/>
      <c r="S19" s="29"/>
      <c r="T19" s="29"/>
      <c r="U19" s="43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47"/>
      <c r="AJ19" s="47" t="s">
        <v>75</v>
      </c>
      <c r="AK19" s="47" t="s">
        <v>17</v>
      </c>
      <c r="AL19" s="82">
        <v>0</v>
      </c>
      <c r="AM19" s="47"/>
      <c r="AN19" s="47"/>
      <c r="AO19" s="84" t="s">
        <v>73</v>
      </c>
      <c r="AP19" s="83"/>
      <c r="BG19" s="1"/>
      <c r="BH19" s="5"/>
      <c r="BI19" s="5"/>
      <c r="BJ19" s="5"/>
      <c r="BK19" s="5"/>
      <c r="BL19" s="5"/>
    </row>
    <row r="20" spans="1:64" ht="20.25">
      <c r="A20" s="42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43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47"/>
      <c r="AJ20" s="47" t="s">
        <v>76</v>
      </c>
      <c r="AK20" s="47" t="s">
        <v>18</v>
      </c>
      <c r="AL20" s="82">
        <v>1</v>
      </c>
      <c r="AM20" s="47"/>
      <c r="AN20" s="47"/>
      <c r="AO20" s="47">
        <v>2</v>
      </c>
      <c r="AP20" s="83"/>
      <c r="BG20" s="1"/>
      <c r="BH20" s="5"/>
      <c r="BI20" s="5"/>
      <c r="BJ20" s="5"/>
      <c r="BK20" s="5"/>
      <c r="BL20" s="5"/>
    </row>
    <row r="21" spans="1:64" ht="20.25">
      <c r="A21" s="42"/>
      <c r="B21" s="29" t="s">
        <v>77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43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47"/>
      <c r="AJ21" s="47"/>
      <c r="AK21" s="47" t="s">
        <v>19</v>
      </c>
      <c r="AL21" s="82">
        <v>2</v>
      </c>
      <c r="AM21" s="47"/>
      <c r="AN21" s="47"/>
      <c r="AO21" s="85" t="s">
        <v>74</v>
      </c>
      <c r="AP21" s="83"/>
      <c r="BG21" s="1"/>
      <c r="BH21" s="5"/>
      <c r="BI21" s="5"/>
      <c r="BJ21" s="5"/>
      <c r="BK21" s="5"/>
      <c r="BL21" s="5"/>
    </row>
    <row r="22" spans="1:64" ht="20.25">
      <c r="A22" s="42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43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43"/>
      <c r="BG22" s="1"/>
      <c r="BH22" s="5"/>
      <c r="BI22" s="5"/>
      <c r="BJ22" s="5"/>
      <c r="BK22" s="5"/>
      <c r="BL22" s="5"/>
    </row>
    <row r="23" spans="1:64" ht="20.25">
      <c r="A23" s="42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43"/>
      <c r="V23" s="29"/>
      <c r="W23" s="78" t="s">
        <v>68</v>
      </c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43"/>
      <c r="BG23" s="1"/>
      <c r="BH23" s="5"/>
      <c r="BI23" s="5"/>
      <c r="BJ23" s="5"/>
      <c r="BK23" s="5"/>
      <c r="BL23" s="5"/>
    </row>
    <row r="24" spans="1:64" ht="20.25">
      <c r="A24" s="42"/>
      <c r="B24" s="15"/>
      <c r="C24" s="15"/>
      <c r="D24" s="15"/>
      <c r="E24" s="16"/>
      <c r="F24" s="15"/>
      <c r="G24" s="15"/>
      <c r="H24" s="15"/>
      <c r="I24" s="15"/>
      <c r="J24" s="29"/>
      <c r="K24" s="29"/>
      <c r="L24" s="29"/>
      <c r="M24" s="15"/>
      <c r="N24" s="15"/>
      <c r="O24" s="15"/>
      <c r="P24" s="16"/>
      <c r="Q24" s="15"/>
      <c r="R24" s="15"/>
      <c r="S24" s="15"/>
      <c r="T24" s="29"/>
      <c r="U24" s="43"/>
      <c r="V24" s="29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43"/>
      <c r="BG24" s="1"/>
      <c r="BH24" s="5"/>
      <c r="BI24" s="5"/>
      <c r="BJ24" s="5"/>
      <c r="BK24" s="5"/>
      <c r="BL24" s="5"/>
    </row>
    <row r="25" spans="1:64" ht="20.25">
      <c r="A25" s="42"/>
      <c r="B25" s="34"/>
      <c r="C25" s="34">
        <v>1</v>
      </c>
      <c r="D25" s="34"/>
      <c r="E25" s="35">
        <v>1</v>
      </c>
      <c r="F25" s="34"/>
      <c r="G25" s="34">
        <v>1</v>
      </c>
      <c r="H25" s="34"/>
      <c r="I25" s="15"/>
      <c r="J25" s="29"/>
      <c r="K25" s="29"/>
      <c r="L25" s="29"/>
      <c r="M25" s="34"/>
      <c r="N25" s="34">
        <v>1</v>
      </c>
      <c r="O25" s="34"/>
      <c r="P25" s="35" t="s">
        <v>20</v>
      </c>
      <c r="Q25" s="34">
        <v>1</v>
      </c>
      <c r="R25" s="34"/>
      <c r="S25" s="15"/>
      <c r="T25" s="29"/>
      <c r="U25" s="43"/>
      <c r="V25" s="29"/>
      <c r="W25" s="78"/>
      <c r="X25" s="78" t="s">
        <v>63</v>
      </c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43"/>
      <c r="BG25" s="1"/>
      <c r="BH25" s="5"/>
      <c r="BI25" s="5"/>
      <c r="BJ25" s="5"/>
      <c r="BK25" s="5"/>
      <c r="BL25" s="5"/>
    </row>
    <row r="26" spans="1:64" ht="20.25">
      <c r="A26" s="42"/>
      <c r="B26" s="34"/>
      <c r="C26" s="34">
        <f>IF(C25=1,"",IF(C25=2,"V","X"))</f>
      </c>
      <c r="D26" s="34"/>
      <c r="E26" s="34">
        <f>IF(E25=1,"",IF(E25=3,"V","X"))</f>
      </c>
      <c r="F26" s="34"/>
      <c r="G26" s="34">
        <f>IF(G25=1,"",IF(G25=2,"V","X"))</f>
      </c>
      <c r="H26" s="34"/>
      <c r="I26" s="15"/>
      <c r="J26" s="29"/>
      <c r="K26" s="29"/>
      <c r="L26" s="29"/>
      <c r="M26" s="34"/>
      <c r="N26" s="34">
        <f>IF(N25=1,"",IF(N25=2,"V","X"))</f>
      </c>
      <c r="O26" s="34"/>
      <c r="P26" s="34"/>
      <c r="Q26" s="34">
        <f>IF(Q25=1,"",IF(Q25=2,"V","X"))</f>
      </c>
      <c r="R26" s="34"/>
      <c r="S26" s="15"/>
      <c r="T26" s="29"/>
      <c r="U26" s="43"/>
      <c r="V26" s="29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43"/>
      <c r="BG26" s="1"/>
      <c r="BH26" s="5"/>
      <c r="BI26" s="5"/>
      <c r="BJ26" s="5"/>
      <c r="BK26" s="5"/>
      <c r="BL26" s="5"/>
    </row>
    <row r="27" spans="1:64" ht="20.25">
      <c r="A27" s="42"/>
      <c r="B27" s="15"/>
      <c r="C27" s="15"/>
      <c r="D27" s="15"/>
      <c r="E27" s="15"/>
      <c r="F27" s="15"/>
      <c r="G27" s="15"/>
      <c r="H27" s="15"/>
      <c r="I27" s="15"/>
      <c r="J27" s="29"/>
      <c r="K27" s="29"/>
      <c r="L27" s="29"/>
      <c r="M27" s="15"/>
      <c r="N27" s="15"/>
      <c r="O27" s="15"/>
      <c r="P27" s="15"/>
      <c r="Q27" s="15"/>
      <c r="R27" s="15"/>
      <c r="S27" s="15"/>
      <c r="T27" s="29"/>
      <c r="U27" s="43"/>
      <c r="V27" s="29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86" t="s">
        <v>3</v>
      </c>
      <c r="AN27" s="78"/>
      <c r="AO27" s="78"/>
      <c r="AP27" s="43"/>
      <c r="BG27" s="1"/>
      <c r="BH27" s="5"/>
      <c r="BI27" s="5"/>
      <c r="BJ27" s="5"/>
      <c r="BK27" s="5"/>
      <c r="BL27" s="5"/>
    </row>
    <row r="28" spans="1:59" ht="20.25">
      <c r="A28" s="42"/>
      <c r="B28" s="15"/>
      <c r="C28" s="15" t="s">
        <v>78</v>
      </c>
      <c r="D28" s="15"/>
      <c r="E28" s="15"/>
      <c r="F28" s="15"/>
      <c r="G28" s="15"/>
      <c r="H28" s="15"/>
      <c r="I28" s="15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43"/>
      <c r="V28" s="29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43"/>
      <c r="BG28" s="1"/>
    </row>
    <row r="29" spans="1:59" ht="20.25">
      <c r="A29" s="42"/>
      <c r="B29" s="15"/>
      <c r="C29" s="15"/>
      <c r="D29" s="15"/>
      <c r="E29" s="15"/>
      <c r="F29" s="15"/>
      <c r="G29" s="15"/>
      <c r="H29" s="15"/>
      <c r="I29" s="15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43"/>
      <c r="V29" s="29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86" t="s">
        <v>2</v>
      </c>
      <c r="AJ29" s="78"/>
      <c r="AK29" s="78"/>
      <c r="AL29" s="78"/>
      <c r="AM29" s="78"/>
      <c r="AN29" s="78"/>
      <c r="AO29" s="78"/>
      <c r="AP29" s="43"/>
      <c r="BG29" s="1"/>
    </row>
    <row r="30" spans="1:59" ht="20.25">
      <c r="A30" s="42"/>
      <c r="B30" s="15"/>
      <c r="C30" s="15"/>
      <c r="D30" s="15"/>
      <c r="E30" s="16"/>
      <c r="F30" s="15"/>
      <c r="G30" s="15"/>
      <c r="H30" s="15"/>
      <c r="I30" s="15"/>
      <c r="J30" s="29"/>
      <c r="K30" s="29"/>
      <c r="L30" s="29"/>
      <c r="M30" s="29"/>
      <c r="N30" s="29"/>
      <c r="O30" s="29"/>
      <c r="P30" s="29"/>
      <c r="Q30" s="29"/>
      <c r="R30" s="29"/>
      <c r="S30" s="47"/>
      <c r="T30" s="29"/>
      <c r="U30" s="43"/>
      <c r="V30" s="29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43"/>
      <c r="BG30" s="1"/>
    </row>
    <row r="31" spans="1:59" ht="21.75">
      <c r="A31" s="42"/>
      <c r="B31" s="34"/>
      <c r="C31" s="34">
        <v>1</v>
      </c>
      <c r="D31" s="34"/>
      <c r="E31" s="35">
        <v>1</v>
      </c>
      <c r="F31" s="34"/>
      <c r="G31" s="17" t="s">
        <v>24</v>
      </c>
      <c r="H31" s="15"/>
      <c r="I31" s="15"/>
      <c r="J31" s="29"/>
      <c r="K31" s="29"/>
      <c r="L31" s="29"/>
      <c r="M31" s="29"/>
      <c r="N31" s="29"/>
      <c r="O31" s="29"/>
      <c r="P31" s="29"/>
      <c r="Q31" s="29"/>
      <c r="R31" s="29"/>
      <c r="S31" s="47">
        <v>0</v>
      </c>
      <c r="T31" s="29"/>
      <c r="U31" s="43"/>
      <c r="V31" s="29"/>
      <c r="W31" s="78"/>
      <c r="X31" s="78" t="s">
        <v>64</v>
      </c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 t="s">
        <v>65</v>
      </c>
      <c r="AK31" s="78"/>
      <c r="AL31" s="78" t="s">
        <v>66</v>
      </c>
      <c r="AM31" s="78"/>
      <c r="AN31" s="78"/>
      <c r="AO31" s="78"/>
      <c r="AP31" s="43"/>
      <c r="BG31" s="1"/>
    </row>
    <row r="32" spans="1:59" ht="20.25">
      <c r="A32" s="42"/>
      <c r="B32" s="34"/>
      <c r="C32" s="34">
        <f>IF(C31=1,"",IF(C31=2,"V","X"))</f>
      </c>
      <c r="D32" s="34"/>
      <c r="E32" s="34">
        <f>IF(E31=1,"",IF(E31=3,"V","X"))</f>
      </c>
      <c r="F32" s="34"/>
      <c r="G32" s="15"/>
      <c r="H32" s="15"/>
      <c r="I32" s="15"/>
      <c r="J32" s="29"/>
      <c r="K32" s="29"/>
      <c r="L32" s="29"/>
      <c r="M32" s="29"/>
      <c r="N32" s="29"/>
      <c r="O32" s="29"/>
      <c r="P32" s="29"/>
      <c r="Q32" s="29"/>
      <c r="R32" s="29"/>
      <c r="S32" s="47">
        <v>1</v>
      </c>
      <c r="T32" s="29"/>
      <c r="U32" s="43"/>
      <c r="V32" s="29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43"/>
      <c r="BG32" s="1"/>
    </row>
    <row r="33" spans="1:59" ht="20.25">
      <c r="A33" s="42"/>
      <c r="B33" s="15"/>
      <c r="C33" s="15"/>
      <c r="D33" s="15"/>
      <c r="E33" s="15"/>
      <c r="F33" s="15"/>
      <c r="G33" s="15"/>
      <c r="H33" s="15"/>
      <c r="I33" s="15"/>
      <c r="J33" s="29"/>
      <c r="K33" s="29"/>
      <c r="L33" s="29"/>
      <c r="M33" s="29"/>
      <c r="N33" s="29"/>
      <c r="O33" s="29"/>
      <c r="P33" s="29"/>
      <c r="Q33" s="29"/>
      <c r="R33" s="29"/>
      <c r="S33" s="47">
        <v>2</v>
      </c>
      <c r="T33" s="29"/>
      <c r="U33" s="43"/>
      <c r="V33" s="29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43"/>
      <c r="BG33" s="1"/>
    </row>
    <row r="34" spans="1:42" ht="20.25">
      <c r="A34" s="42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43"/>
      <c r="V34" s="29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43"/>
    </row>
    <row r="35" spans="1:42" ht="20.25">
      <c r="A35" s="42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43"/>
      <c r="V35" s="29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43"/>
    </row>
    <row r="36" spans="1:42" ht="20.25">
      <c r="A36" s="76"/>
      <c r="B36" s="77" t="s">
        <v>85</v>
      </c>
      <c r="C36" s="72"/>
      <c r="D36" s="77" t="s">
        <v>86</v>
      </c>
      <c r="E36" s="77"/>
      <c r="F36" s="77" t="s">
        <v>87</v>
      </c>
      <c r="G36" s="77"/>
      <c r="H36" s="72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43"/>
      <c r="V36" s="29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43"/>
    </row>
    <row r="37" spans="1:42" ht="20.25">
      <c r="A37" s="42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43"/>
      <c r="V37" s="29"/>
      <c r="W37" s="78"/>
      <c r="X37" s="78" t="s">
        <v>67</v>
      </c>
      <c r="Y37" s="78"/>
      <c r="Z37" s="78"/>
      <c r="AA37" s="78"/>
      <c r="AB37" s="78"/>
      <c r="AC37" s="79"/>
      <c r="AD37" s="78"/>
      <c r="AE37" s="78"/>
      <c r="AF37" s="78"/>
      <c r="AG37" s="78"/>
      <c r="AH37" s="78" t="s">
        <v>69</v>
      </c>
      <c r="AI37" s="78"/>
      <c r="AJ37" s="78"/>
      <c r="AK37" s="78"/>
      <c r="AL37" s="78"/>
      <c r="AM37" s="78"/>
      <c r="AN37" s="78"/>
      <c r="AO37" s="78"/>
      <c r="AP37" s="43"/>
    </row>
    <row r="38" spans="1:42" ht="20.25">
      <c r="A38" s="42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43"/>
      <c r="V38" s="29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43"/>
    </row>
    <row r="39" spans="1:42" ht="20.25">
      <c r="A39" s="42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43"/>
      <c r="V39" s="29"/>
      <c r="W39" s="78"/>
      <c r="X39" s="78"/>
      <c r="Y39" s="87" t="s">
        <v>70</v>
      </c>
      <c r="Z39" s="87"/>
      <c r="AA39" s="87"/>
      <c r="AB39" s="87"/>
      <c r="AC39" s="87" t="s">
        <v>71</v>
      </c>
      <c r="AD39" s="87"/>
      <c r="AE39" s="87"/>
      <c r="AF39" s="87"/>
      <c r="AG39" s="87" t="s">
        <v>72</v>
      </c>
      <c r="AH39" s="87"/>
      <c r="AI39" s="87"/>
      <c r="AJ39" s="78"/>
      <c r="AK39" s="78"/>
      <c r="AL39" s="78"/>
      <c r="AM39" s="78"/>
      <c r="AN39" s="78"/>
      <c r="AO39" s="78"/>
      <c r="AP39" s="43"/>
    </row>
    <row r="40" spans="1:42" ht="20.25">
      <c r="A40" s="42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43"/>
      <c r="V40" s="29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43"/>
    </row>
    <row r="41" spans="1:42" ht="20.25">
      <c r="A41" s="42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43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43"/>
    </row>
    <row r="42" spans="1:42" ht="20.25">
      <c r="A42" s="42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43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43"/>
    </row>
    <row r="43" spans="1:42" ht="20.25">
      <c r="A43" s="42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43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43"/>
    </row>
    <row r="44" spans="1:42" ht="20.25">
      <c r="A44" s="42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43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43"/>
    </row>
    <row r="45" spans="1:42" ht="18.75" customHeight="1">
      <c r="A45" s="42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72"/>
      <c r="P45" s="29"/>
      <c r="Q45" s="29"/>
      <c r="R45" s="29"/>
      <c r="S45" s="29"/>
      <c r="T45" s="29"/>
      <c r="U45" s="43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43"/>
    </row>
    <row r="46" spans="1:42" ht="18.75" customHeight="1" thickBot="1">
      <c r="A46" s="53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5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5"/>
    </row>
    <row r="47" ht="18.75" customHeight="1"/>
  </sheetData>
  <sheetProtection password="C1CB" sheet="1" objects="1" scenarios="1" selectLockedCells="1"/>
  <conditionalFormatting sqref="Q18:Q19 J18:J19 D19">
    <cfRule type="cellIs" priority="1" dxfId="0" operator="equal" stopIfTrue="1">
      <formula>"X"</formula>
    </cfRule>
    <cfRule type="cellIs" priority="2" dxfId="1" operator="equal" stopIfTrue="1">
      <formula>"V"</formula>
    </cfRule>
  </conditionalFormatting>
  <conditionalFormatting sqref="N24:R26 F27:F29 B24:E32 N27:S28 G24:J32 L24:M28 B33:H33 K29:S32 I33:S34 A34:H34 A21:S21 T21:T34 V1:IV65536 A1:U14 U18:U65536 A35:T65536">
    <cfRule type="cellIs" priority="3" dxfId="0" operator="equal" stopIfTrue="1">
      <formula>"X"</formula>
    </cfRule>
    <cfRule type="cellIs" priority="4" dxfId="4" operator="equal" stopIfTrue="1">
      <formula>"V"</formula>
    </cfRule>
  </conditionalFormatting>
  <hyperlinks>
    <hyperlink ref="B36" location="'3'!A1" display="לחץ  עלי  להמשך."/>
    <hyperlink ref="D36:G36" location="'3'!B2" display="עלי"/>
  </hyperlinks>
  <printOptions/>
  <pageMargins left="0.5905511811023623" right="0.5905511811023623" top="0.5905511811023623" bottom="0.5905511811023623" header="0.3937007874015748" footer="0.3937007874015748"/>
  <pageSetup horizontalDpi="600" verticalDpi="600" orientation="portrait" pageOrder="overThenDown" paperSize="9" r:id="rId9"/>
  <drawing r:id="rId7"/>
  <legacyDrawing r:id="rId6"/>
  <legacyDrawingHF r:id="rId8"/>
  <oleObjects>
    <oleObject progId="Equation.DSMT4" shapeId="16284686" r:id="rId2"/>
    <oleObject progId="Equation.DSMT4" shapeId="17836702" r:id="rId3"/>
    <oleObject progId="Equation.DSMT4" shapeId="17848220" r:id="rId4"/>
    <oleObject progId="Equation.DSMT4" shapeId="18042828" r:id="rId5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2:BL46"/>
  <sheetViews>
    <sheetView showGridLines="0" showRowColHeaders="0" rightToLeft="1" tabSelected="1" zoomScaleSheetLayoutView="100" workbookViewId="0" topLeftCell="A18">
      <selection activeCell="H22" sqref="H22"/>
    </sheetView>
  </sheetViews>
  <sheetFormatPr defaultColWidth="9.00390625" defaultRowHeight="18.75"/>
  <cols>
    <col min="1" max="45" width="3.75390625" style="1" customWidth="1"/>
    <col min="46" max="52" width="3.75390625" style="2" customWidth="1"/>
    <col min="53" max="58" width="3.75390625" style="1" customWidth="1"/>
    <col min="59" max="59" width="3.75390625" style="3" customWidth="1"/>
    <col min="60" max="16384" width="2.375" style="1" customWidth="1"/>
  </cols>
  <sheetData>
    <row r="1" ht="20.25" hidden="1"/>
    <row r="2" spans="1:64" ht="23.25" customHeigh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8"/>
      <c r="V2" s="40"/>
      <c r="W2" s="40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BA2" s="4"/>
      <c r="BB2" s="4"/>
      <c r="BC2" s="4"/>
      <c r="BD2" s="4"/>
      <c r="BE2" s="4"/>
      <c r="BF2" s="4"/>
      <c r="BG2" s="4"/>
      <c r="BH2" s="5" t="s">
        <v>0</v>
      </c>
      <c r="BI2" s="5"/>
      <c r="BJ2" s="5"/>
      <c r="BK2" s="5"/>
      <c r="BL2" s="5"/>
    </row>
    <row r="3" spans="1:64" ht="20.25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1"/>
      <c r="V3" s="40"/>
      <c r="W3" s="40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BA3" s="4"/>
      <c r="BB3" s="4"/>
      <c r="BC3" s="4"/>
      <c r="BD3" s="4"/>
      <c r="BE3" s="4"/>
      <c r="BF3" s="4"/>
      <c r="BG3" s="4"/>
      <c r="BH3" s="5"/>
      <c r="BI3" s="5"/>
      <c r="BJ3" s="5"/>
      <c r="BK3" s="5"/>
      <c r="BL3" s="5"/>
    </row>
    <row r="4" spans="1:64" ht="20.25">
      <c r="A4" s="4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43"/>
      <c r="V4" s="29"/>
      <c r="W4" s="29"/>
      <c r="BG4" s="1"/>
      <c r="BH4" s="5"/>
      <c r="BI4" s="5"/>
      <c r="BJ4" s="5"/>
      <c r="BK4" s="5"/>
      <c r="BL4" s="5"/>
    </row>
    <row r="5" spans="1:64" ht="20.25">
      <c r="A5" s="42"/>
      <c r="B5" s="29"/>
      <c r="C5" s="29"/>
      <c r="D5" s="44"/>
      <c r="E5" s="46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29"/>
      <c r="S5" s="29"/>
      <c r="T5" s="29"/>
      <c r="U5" s="43"/>
      <c r="V5" s="29"/>
      <c r="W5" s="29"/>
      <c r="BG5" s="1"/>
      <c r="BH5" s="5"/>
      <c r="BI5" s="5"/>
      <c r="BJ5" s="5"/>
      <c r="BK5" s="5"/>
      <c r="BL5" s="5"/>
    </row>
    <row r="6" spans="1:64" ht="20.25">
      <c r="A6" s="42"/>
      <c r="B6" s="29"/>
      <c r="C6" s="29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29"/>
      <c r="S6" s="29"/>
      <c r="T6" s="29"/>
      <c r="U6" s="43"/>
      <c r="V6" s="29"/>
      <c r="W6" s="29"/>
      <c r="BG6" s="1"/>
      <c r="BH6" s="5"/>
      <c r="BI6" s="5"/>
      <c r="BJ6" s="5"/>
      <c r="BK6" s="5"/>
      <c r="BL6" s="5"/>
    </row>
    <row r="7" spans="1:64" ht="20.25">
      <c r="A7" s="42"/>
      <c r="B7" s="29"/>
      <c r="C7" s="29"/>
      <c r="D7" s="44"/>
      <c r="E7" s="44" t="s">
        <v>82</v>
      </c>
      <c r="F7" s="44"/>
      <c r="G7" s="44"/>
      <c r="H7" s="44" t="s">
        <v>81</v>
      </c>
      <c r="I7" s="44"/>
      <c r="J7" s="44"/>
      <c r="K7" s="44" t="s">
        <v>80</v>
      </c>
      <c r="L7" s="44"/>
      <c r="M7" s="44"/>
      <c r="N7" s="44"/>
      <c r="O7" s="44"/>
      <c r="P7" s="46" t="s">
        <v>11</v>
      </c>
      <c r="Q7" s="44" t="s">
        <v>0</v>
      </c>
      <c r="R7" s="29"/>
      <c r="S7" s="29"/>
      <c r="T7" s="29"/>
      <c r="U7" s="43"/>
      <c r="V7" s="29"/>
      <c r="W7" s="29"/>
      <c r="BG7" s="1"/>
      <c r="BH7" s="5"/>
      <c r="BI7" s="5"/>
      <c r="BJ7" s="5"/>
      <c r="BK7" s="5"/>
      <c r="BL7" s="5"/>
    </row>
    <row r="8" spans="1:64" ht="20.25">
      <c r="A8" s="42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43"/>
      <c r="V8" s="29"/>
      <c r="W8" s="29"/>
      <c r="BG8" s="1"/>
      <c r="BH8" s="5"/>
      <c r="BI8" s="5"/>
      <c r="BJ8" s="5"/>
      <c r="BK8" s="5"/>
      <c r="BL8" s="5"/>
    </row>
    <row r="9" spans="1:64" ht="21.75">
      <c r="A9" s="42"/>
      <c r="B9" s="29"/>
      <c r="C9" s="29"/>
      <c r="D9" s="44" t="s">
        <v>54</v>
      </c>
      <c r="E9" s="44"/>
      <c r="F9" s="44"/>
      <c r="G9" s="69" t="s">
        <v>34</v>
      </c>
      <c r="H9" s="44"/>
      <c r="I9" s="44"/>
      <c r="J9" s="44"/>
      <c r="K9" s="44" t="s">
        <v>78</v>
      </c>
      <c r="L9" s="44"/>
      <c r="M9" s="44"/>
      <c r="N9" s="69" t="s">
        <v>83</v>
      </c>
      <c r="O9" s="70" t="s">
        <v>24</v>
      </c>
      <c r="P9" s="44"/>
      <c r="Q9" s="44"/>
      <c r="R9" s="29"/>
      <c r="S9" s="29"/>
      <c r="T9" s="29"/>
      <c r="U9" s="43"/>
      <c r="V9" s="29"/>
      <c r="W9" s="29"/>
      <c r="BG9" s="1"/>
      <c r="BH9" s="5"/>
      <c r="BI9" s="5"/>
      <c r="BJ9" s="5"/>
      <c r="BK9" s="5"/>
      <c r="BL9" s="5"/>
    </row>
    <row r="10" spans="1:64" ht="20.25">
      <c r="A10" s="42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43"/>
      <c r="V10" s="29"/>
      <c r="W10" s="29"/>
      <c r="BG10" s="1"/>
      <c r="BH10" s="5"/>
      <c r="BI10" s="5"/>
      <c r="BJ10" s="5"/>
      <c r="BK10" s="5"/>
      <c r="BL10" s="5"/>
    </row>
    <row r="11" spans="1:63" ht="21" thickBot="1">
      <c r="A11" s="42"/>
      <c r="B11" s="29"/>
      <c r="C11" s="29"/>
      <c r="D11" s="29"/>
      <c r="E11" s="29"/>
      <c r="F11" s="29"/>
      <c r="G11" s="29"/>
      <c r="H11" s="29"/>
      <c r="I11" s="29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43"/>
      <c r="V11" s="29"/>
      <c r="W11" s="29"/>
      <c r="BG11" s="1"/>
      <c r="BH11" s="5"/>
      <c r="BI11" s="5"/>
      <c r="BJ11" s="5"/>
      <c r="BK11" s="5"/>
    </row>
    <row r="12" spans="1:64" ht="21" thickBot="1">
      <c r="A12" s="42"/>
      <c r="B12" s="15"/>
      <c r="C12" s="15"/>
      <c r="D12" s="15"/>
      <c r="E12" s="15"/>
      <c r="F12" s="18"/>
      <c r="G12" s="92"/>
      <c r="H12" s="15"/>
      <c r="I12" s="15"/>
      <c r="J12" s="71"/>
      <c r="K12" s="71"/>
      <c r="L12" s="71"/>
      <c r="M12" s="22"/>
      <c r="N12" s="22"/>
      <c r="O12" s="22"/>
      <c r="P12" s="22"/>
      <c r="Q12" s="22"/>
      <c r="R12" s="22"/>
      <c r="S12" s="22"/>
      <c r="T12" s="22"/>
      <c r="U12" s="43"/>
      <c r="V12" s="29"/>
      <c r="W12" s="29"/>
      <c r="BG12" s="1"/>
      <c r="BH12" s="5"/>
      <c r="BI12" s="5"/>
      <c r="BJ12" s="5"/>
      <c r="BK12" s="5"/>
      <c r="BL12" s="5"/>
    </row>
    <row r="13" spans="1:64" s="7" customFormat="1" ht="21" thickBot="1">
      <c r="A13" s="42"/>
      <c r="B13" s="15"/>
      <c r="C13" s="15"/>
      <c r="D13" s="15" t="s">
        <v>84</v>
      </c>
      <c r="E13" s="13"/>
      <c r="F13" s="19" t="s">
        <v>25</v>
      </c>
      <c r="G13" s="13"/>
      <c r="H13" s="15"/>
      <c r="I13" s="93"/>
      <c r="J13" s="58"/>
      <c r="K13" s="58"/>
      <c r="L13" s="58"/>
      <c r="M13" s="22"/>
      <c r="N13" s="22"/>
      <c r="O13" s="22"/>
      <c r="P13" s="22"/>
      <c r="Q13" s="22"/>
      <c r="R13" s="22"/>
      <c r="S13" s="22"/>
      <c r="T13" s="22"/>
      <c r="U13" s="43"/>
      <c r="V13" s="29"/>
      <c r="W13" s="29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2"/>
      <c r="AU13" s="2"/>
      <c r="AV13" s="2"/>
      <c r="AW13" s="2"/>
      <c r="AX13" s="2"/>
      <c r="AY13" s="2"/>
      <c r="AZ13" s="2"/>
      <c r="BA13" s="1"/>
      <c r="BB13" s="1"/>
      <c r="BC13" s="1"/>
      <c r="BD13" s="1"/>
      <c r="BE13" s="1"/>
      <c r="BF13" s="1"/>
      <c r="BG13" s="1"/>
      <c r="BH13" s="6"/>
      <c r="BI13" s="6"/>
      <c r="BJ13" s="6"/>
      <c r="BK13" s="6"/>
      <c r="BL13" s="6"/>
    </row>
    <row r="14" spans="1:64" ht="20.25">
      <c r="A14" s="42"/>
      <c r="B14" s="15"/>
      <c r="C14" s="15"/>
      <c r="D14" s="15"/>
      <c r="E14" s="20">
        <f>IF(E13="","",IF(E13=1,"V","X"))</f>
      </c>
      <c r="F14" s="21">
        <f>IF(F12="","",IF(F12=2,"V","X"))</f>
      </c>
      <c r="G14" s="20">
        <f>IF(G13="","",IF(G13="m","V","X"))</f>
      </c>
      <c r="H14" s="15"/>
      <c r="I14" s="15"/>
      <c r="J14" s="29"/>
      <c r="K14" s="29"/>
      <c r="L14" s="29"/>
      <c r="M14" s="15"/>
      <c r="N14" s="15"/>
      <c r="O14" s="15"/>
      <c r="P14" s="15"/>
      <c r="Q14" s="15"/>
      <c r="R14" s="15"/>
      <c r="S14" s="15"/>
      <c r="T14" s="15"/>
      <c r="U14" s="43"/>
      <c r="V14" s="29"/>
      <c r="W14" s="29"/>
      <c r="AA14" s="9"/>
      <c r="BG14" s="1"/>
      <c r="BH14" s="5"/>
      <c r="BI14" s="5"/>
      <c r="BJ14" s="5"/>
      <c r="BK14" s="5"/>
      <c r="BL14" s="5"/>
    </row>
    <row r="15" spans="1:64" ht="21" thickBot="1">
      <c r="A15" s="42"/>
      <c r="B15" s="15"/>
      <c r="C15" s="15"/>
      <c r="D15" s="15"/>
      <c r="E15" s="15"/>
      <c r="F15" s="15"/>
      <c r="G15" s="15"/>
      <c r="H15" s="15"/>
      <c r="I15" s="15"/>
      <c r="J15" s="29"/>
      <c r="K15" s="29"/>
      <c r="L15" s="29"/>
      <c r="M15" s="15"/>
      <c r="N15" s="15"/>
      <c r="O15" s="15"/>
      <c r="P15" s="15"/>
      <c r="Q15" s="15"/>
      <c r="R15" s="15"/>
      <c r="S15" s="15"/>
      <c r="T15" s="15"/>
      <c r="U15" s="43"/>
      <c r="V15" s="29"/>
      <c r="W15" s="29"/>
      <c r="BG15" s="1"/>
      <c r="BH15" s="5"/>
      <c r="BI15" s="5"/>
      <c r="BJ15" s="5"/>
      <c r="BK15" s="5"/>
      <c r="BL15" s="5"/>
    </row>
    <row r="16" spans="1:64" ht="21" thickBot="1">
      <c r="A16" s="42"/>
      <c r="B16" s="13"/>
      <c r="C16" s="15" t="s">
        <v>76</v>
      </c>
      <c r="D16" s="13"/>
      <c r="E16" s="68" t="s">
        <v>89</v>
      </c>
      <c r="F16" s="68"/>
      <c r="G16" s="31">
        <v>-1</v>
      </c>
      <c r="H16" s="16" t="s">
        <v>75</v>
      </c>
      <c r="I16" s="13"/>
      <c r="J16" s="29"/>
      <c r="K16" s="29"/>
      <c r="L16" s="29"/>
      <c r="M16" s="13"/>
      <c r="N16" s="15" t="s">
        <v>76</v>
      </c>
      <c r="O16" s="13"/>
      <c r="P16" s="68" t="s">
        <v>89</v>
      </c>
      <c r="Q16" s="68"/>
      <c r="R16" s="13"/>
      <c r="S16" s="16" t="s">
        <v>75</v>
      </c>
      <c r="T16" s="13"/>
      <c r="U16" s="43"/>
      <c r="V16" s="29"/>
      <c r="W16" s="29"/>
      <c r="AA16" s="14"/>
      <c r="BG16" s="1"/>
      <c r="BH16" s="5"/>
      <c r="BI16" s="5"/>
      <c r="BJ16" s="5"/>
      <c r="BK16" s="5"/>
      <c r="BL16" s="5"/>
    </row>
    <row r="17" spans="1:64" ht="20.25">
      <c r="A17" s="42"/>
      <c r="B17" s="20">
        <f>IF(B16="","",IF(B16=1,"V","X"))</f>
      </c>
      <c r="C17" s="15"/>
      <c r="D17" s="20">
        <f>IF(D16="","",IF(D16="m","V","X"))</f>
      </c>
      <c r="E17" s="15"/>
      <c r="F17" s="15"/>
      <c r="G17" s="20"/>
      <c r="H17" s="15"/>
      <c r="I17" s="20">
        <f>IF(I16="","",IF(I16="m","V","X"))</f>
      </c>
      <c r="J17" s="29"/>
      <c r="K17" s="29"/>
      <c r="L17" s="29"/>
      <c r="M17" s="20">
        <f>IF(M16="","",IF(M16=1,"V","X"))</f>
      </c>
      <c r="N17" s="15"/>
      <c r="O17" s="20">
        <f>IF(O16="","",IF(O16="m","V","X"))</f>
      </c>
      <c r="P17" s="15"/>
      <c r="Q17" s="15"/>
      <c r="R17" s="20">
        <f>IF(R16="","",IF(R16=-3,"V","X"))</f>
      </c>
      <c r="S17" s="15"/>
      <c r="T17" s="20">
        <f>IF(T16="","",IF(T16="m","V","X"))</f>
      </c>
      <c r="U17" s="43"/>
      <c r="V17" s="29"/>
      <c r="W17" s="29"/>
      <c r="BG17" s="1"/>
      <c r="BH17" s="5"/>
      <c r="BI17" s="5"/>
      <c r="BJ17" s="5"/>
      <c r="BK17" s="5"/>
      <c r="BL17" s="5"/>
    </row>
    <row r="18" spans="1:64" ht="20.25">
      <c r="A18" s="42"/>
      <c r="B18" s="15"/>
      <c r="C18" s="15"/>
      <c r="D18" s="15"/>
      <c r="E18" s="15"/>
      <c r="F18" s="15"/>
      <c r="G18" s="15"/>
      <c r="H18" s="15"/>
      <c r="I18" s="15"/>
      <c r="J18" s="29"/>
      <c r="K18" s="29"/>
      <c r="L18" s="29"/>
      <c r="M18" s="15"/>
      <c r="N18" s="15"/>
      <c r="O18" s="15"/>
      <c r="P18" s="15"/>
      <c r="Q18" s="15"/>
      <c r="R18" s="15"/>
      <c r="S18" s="15"/>
      <c r="T18" s="15"/>
      <c r="U18" s="43"/>
      <c r="V18" s="29"/>
      <c r="W18" s="29"/>
      <c r="BG18" s="1"/>
      <c r="BH18" s="5"/>
      <c r="BI18" s="5"/>
      <c r="BJ18" s="5"/>
      <c r="BK18" s="5"/>
      <c r="BL18" s="5"/>
    </row>
    <row r="19" spans="1:64" ht="20.25">
      <c r="A19" s="42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43"/>
      <c r="V19" s="29"/>
      <c r="W19" s="29"/>
      <c r="BG19" s="1"/>
      <c r="BH19" s="5"/>
      <c r="BI19" s="5"/>
      <c r="BJ19" s="5"/>
      <c r="BK19" s="5"/>
      <c r="BL19" s="5"/>
    </row>
    <row r="20" spans="1:64" ht="20.25">
      <c r="A20" s="42"/>
      <c r="B20" s="29"/>
      <c r="C20" s="29"/>
      <c r="D20" s="29"/>
      <c r="E20" s="29"/>
      <c r="F20" s="29"/>
      <c r="G20" s="29"/>
      <c r="H20" s="29"/>
      <c r="I20" s="29" t="s">
        <v>90</v>
      </c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43"/>
      <c r="V20" s="29"/>
      <c r="W20" s="29"/>
      <c r="BG20" s="1"/>
      <c r="BH20" s="5"/>
      <c r="BI20" s="5"/>
      <c r="BJ20" s="5"/>
      <c r="BK20" s="5"/>
      <c r="BL20" s="5"/>
    </row>
    <row r="21" spans="1:64" ht="21" thickBot="1">
      <c r="A21" s="42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43"/>
      <c r="V21" s="29"/>
      <c r="W21" s="29"/>
      <c r="BG21" s="1"/>
      <c r="BH21" s="5"/>
      <c r="BI21" s="5"/>
      <c r="BJ21" s="5"/>
      <c r="BK21" s="5"/>
      <c r="BL21" s="5"/>
    </row>
    <row r="22" spans="1:64" ht="21" thickBot="1">
      <c r="A22" s="42"/>
      <c r="B22" s="29"/>
      <c r="C22" s="29"/>
      <c r="D22" s="29"/>
      <c r="E22" s="29"/>
      <c r="F22" s="29"/>
      <c r="G22" s="49"/>
      <c r="H22" s="10"/>
      <c r="I22" s="25" t="s">
        <v>76</v>
      </c>
      <c r="J22" s="10"/>
      <c r="K22" s="67" t="s">
        <v>89</v>
      </c>
      <c r="L22" s="67"/>
      <c r="M22" s="10"/>
      <c r="N22" s="25" t="s">
        <v>75</v>
      </c>
      <c r="O22" s="10"/>
      <c r="P22" s="49"/>
      <c r="Q22" s="29"/>
      <c r="R22" s="29"/>
      <c r="S22" s="29"/>
      <c r="T22" s="29"/>
      <c r="U22" s="43"/>
      <c r="V22" s="29"/>
      <c r="W22" s="29"/>
      <c r="BG22" s="1"/>
      <c r="BH22" s="5"/>
      <c r="BI22" s="5"/>
      <c r="BJ22" s="5"/>
      <c r="BK22" s="5"/>
      <c r="BL22" s="5"/>
    </row>
    <row r="23" spans="1:64" ht="20.25">
      <c r="A23" s="42"/>
      <c r="B23" s="29"/>
      <c r="C23" s="29"/>
      <c r="D23" s="29"/>
      <c r="E23" s="29"/>
      <c r="F23" s="29"/>
      <c r="G23" s="29"/>
      <c r="H23" s="23">
        <f>IF(H22="","",IF(H22=1,"V","X"))</f>
      </c>
      <c r="I23" s="24"/>
      <c r="J23" s="23">
        <f>IF(J22="","",IF(J22="m","V","X"))</f>
      </c>
      <c r="K23" s="24"/>
      <c r="L23" s="24"/>
      <c r="M23" s="23">
        <f>IF(M22="","",IF(M22=-3,"V","X"))</f>
      </c>
      <c r="N23" s="24"/>
      <c r="O23" s="23">
        <f>IF(O22="","",IF(O22="m","V","X"))</f>
      </c>
      <c r="P23" s="29"/>
      <c r="Q23" s="29"/>
      <c r="R23" s="29"/>
      <c r="S23" s="29"/>
      <c r="T23" s="29"/>
      <c r="U23" s="43"/>
      <c r="V23" s="29"/>
      <c r="W23" s="29"/>
      <c r="BG23" s="1"/>
      <c r="BH23" s="5"/>
      <c r="BI23" s="5"/>
      <c r="BJ23" s="5"/>
      <c r="BK23" s="5"/>
      <c r="BL23" s="5"/>
    </row>
    <row r="24" spans="1:64" ht="20.25">
      <c r="A24" s="42"/>
      <c r="B24" s="29"/>
      <c r="C24" s="29"/>
      <c r="D24" s="29"/>
      <c r="E24" s="29"/>
      <c r="F24" s="29"/>
      <c r="G24" s="29"/>
      <c r="H24" s="24"/>
      <c r="I24" s="24"/>
      <c r="J24" s="24"/>
      <c r="K24" s="24"/>
      <c r="L24" s="24"/>
      <c r="M24" s="24"/>
      <c r="N24" s="24"/>
      <c r="O24" s="24"/>
      <c r="P24" s="29"/>
      <c r="Q24" s="29"/>
      <c r="R24" s="29"/>
      <c r="S24" s="29"/>
      <c r="T24" s="29"/>
      <c r="U24" s="43"/>
      <c r="V24" s="29"/>
      <c r="W24" s="29"/>
      <c r="BG24" s="1"/>
      <c r="BH24" s="5"/>
      <c r="BI24" s="5"/>
      <c r="BJ24" s="5"/>
      <c r="BK24" s="5"/>
      <c r="BL24" s="5"/>
    </row>
    <row r="25" spans="1:64" ht="20.25">
      <c r="A25" s="42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43"/>
      <c r="V25" s="29"/>
      <c r="W25" s="29"/>
      <c r="BG25" s="1"/>
      <c r="BH25" s="5"/>
      <c r="BI25" s="5"/>
      <c r="BJ25" s="5"/>
      <c r="BK25" s="5"/>
      <c r="BL25" s="5"/>
    </row>
    <row r="26" spans="1:64" ht="21" thickBot="1">
      <c r="A26" s="42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43"/>
      <c r="V26" s="29"/>
      <c r="W26" s="29"/>
      <c r="BG26" s="1"/>
      <c r="BH26" s="5"/>
      <c r="BI26" s="5"/>
      <c r="BJ26" s="5"/>
      <c r="BK26" s="5"/>
      <c r="BL26" s="5"/>
    </row>
    <row r="27" spans="1:64" ht="21" thickBot="1">
      <c r="A27" s="42"/>
      <c r="B27" s="29" t="s">
        <v>59</v>
      </c>
      <c r="C27" s="29"/>
      <c r="D27" s="13"/>
      <c r="E27" s="25" t="s">
        <v>20</v>
      </c>
      <c r="F27" s="13"/>
      <c r="G27" s="29" t="s">
        <v>93</v>
      </c>
      <c r="H27" s="29"/>
      <c r="I27" s="29"/>
      <c r="J27" s="24"/>
      <c r="K27" s="24"/>
      <c r="L27" s="18"/>
      <c r="M27" s="28"/>
      <c r="N27" s="29"/>
      <c r="O27" s="29"/>
      <c r="P27" s="29"/>
      <c r="Q27" s="29"/>
      <c r="R27" s="49"/>
      <c r="S27" s="29"/>
      <c r="T27" s="29"/>
      <c r="U27" s="43"/>
      <c r="V27" s="29"/>
      <c r="W27" s="29"/>
      <c r="BG27" s="1"/>
      <c r="BH27" s="5"/>
      <c r="BI27" s="5"/>
      <c r="BJ27" s="5"/>
      <c r="BK27" s="5"/>
      <c r="BL27" s="5"/>
    </row>
    <row r="28" spans="1:59" ht="21" thickBot="1">
      <c r="A28" s="42"/>
      <c r="B28" s="29"/>
      <c r="C28" s="29"/>
      <c r="D28" s="23">
        <f>IF(D27="","",IF(D27=0,"V","X"))</f>
      </c>
      <c r="E28" s="24"/>
      <c r="F28" s="23">
        <f>IF(F27="","",IF(F27="a","V","X"))</f>
      </c>
      <c r="G28" s="29"/>
      <c r="H28" s="29"/>
      <c r="I28" s="13"/>
      <c r="J28" s="25" t="s">
        <v>20</v>
      </c>
      <c r="K28" s="13"/>
      <c r="L28" s="27" t="s">
        <v>25</v>
      </c>
      <c r="M28" s="13"/>
      <c r="N28" s="29"/>
      <c r="O28" s="29"/>
      <c r="P28" s="29"/>
      <c r="Q28" s="29"/>
      <c r="R28" s="29"/>
      <c r="S28" s="29"/>
      <c r="T28" s="29"/>
      <c r="U28" s="43"/>
      <c r="V28" s="29"/>
      <c r="W28" s="29"/>
      <c r="BG28" s="1"/>
    </row>
    <row r="29" spans="1:59" ht="20.25">
      <c r="A29" s="42"/>
      <c r="B29" s="29"/>
      <c r="C29" s="29"/>
      <c r="D29" s="29"/>
      <c r="E29" s="29"/>
      <c r="F29" s="29"/>
      <c r="G29" s="29"/>
      <c r="H29" s="29"/>
      <c r="I29" s="23">
        <f>IF(I28="","",IF(I28=0,"V","X"))</f>
      </c>
      <c r="J29" s="23">
        <f>IF(K28="","",IF(K28=1,"V","X"))</f>
      </c>
      <c r="K29" s="26">
        <f>IF(L27="","",IF(L27=2,"V","X"))</f>
      </c>
      <c r="L29" s="23">
        <f>IF(M28="","",IF(M28="m","V","X"))</f>
      </c>
      <c r="M29" s="29"/>
      <c r="N29" s="29"/>
      <c r="O29" s="29"/>
      <c r="P29" s="29"/>
      <c r="Q29" s="29"/>
      <c r="R29" s="29"/>
      <c r="S29" s="29"/>
      <c r="T29" s="29"/>
      <c r="U29" s="43"/>
      <c r="V29" s="29"/>
      <c r="W29" s="29"/>
      <c r="BG29" s="1"/>
    </row>
    <row r="30" spans="1:59" ht="21" thickBot="1">
      <c r="A30" s="42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43"/>
      <c r="V30" s="29"/>
      <c r="W30" s="29"/>
      <c r="BG30" s="1"/>
    </row>
    <row r="31" spans="1:59" ht="21" thickBot="1">
      <c r="A31" s="42"/>
      <c r="B31" s="29"/>
      <c r="C31" s="29"/>
      <c r="D31" s="29"/>
      <c r="E31" s="29"/>
      <c r="F31" s="29"/>
      <c r="G31" s="29"/>
      <c r="H31" s="29"/>
      <c r="I31" s="29"/>
      <c r="J31" s="29"/>
      <c r="K31" s="49">
        <v>1</v>
      </c>
      <c r="L31" s="29" t="s">
        <v>20</v>
      </c>
      <c r="M31" s="29" t="s">
        <v>94</v>
      </c>
      <c r="N31" s="29"/>
      <c r="O31" s="29"/>
      <c r="P31" s="29"/>
      <c r="Q31" s="13"/>
      <c r="R31" s="29" t="s">
        <v>20</v>
      </c>
      <c r="S31" s="29" t="s">
        <v>95</v>
      </c>
      <c r="T31" s="29"/>
      <c r="U31" s="43"/>
      <c r="V31" s="29"/>
      <c r="W31" s="29"/>
      <c r="BG31" s="1"/>
    </row>
    <row r="32" spans="1:59" ht="21" thickBot="1">
      <c r="A32" s="42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3">
        <f>IF(Q31="","",IF(Q31=-1,"V","X"))</f>
      </c>
      <c r="R32" s="29"/>
      <c r="S32" s="29"/>
      <c r="T32" s="29"/>
      <c r="U32" s="43"/>
      <c r="V32" s="29"/>
      <c r="W32" s="29"/>
      <c r="BG32" s="1"/>
    </row>
    <row r="33" spans="1:59" ht="21" thickBot="1">
      <c r="A33" s="42"/>
      <c r="B33" s="29" t="s">
        <v>96</v>
      </c>
      <c r="C33" s="29"/>
      <c r="D33" s="29"/>
      <c r="E33" s="29"/>
      <c r="F33" s="29"/>
      <c r="G33" s="29"/>
      <c r="H33" s="13"/>
      <c r="I33" s="29" t="s">
        <v>20</v>
      </c>
      <c r="J33" s="29" t="s">
        <v>9</v>
      </c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43"/>
      <c r="V33" s="29"/>
      <c r="W33" s="29"/>
      <c r="BG33" s="1"/>
    </row>
    <row r="34" spans="1:23" ht="20.25">
      <c r="A34" s="42"/>
      <c r="B34" s="29"/>
      <c r="C34" s="29"/>
      <c r="D34" s="29"/>
      <c r="E34" s="29"/>
      <c r="F34" s="29"/>
      <c r="G34" s="29"/>
      <c r="H34" s="23">
        <f>IF(H33="","",IF(H33=1,"V","X"))</f>
      </c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43"/>
      <c r="V34" s="29"/>
      <c r="W34" s="29"/>
    </row>
    <row r="35" spans="1:23" ht="20.25">
      <c r="A35" s="42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43"/>
      <c r="V35" s="29"/>
      <c r="W35" s="29"/>
    </row>
    <row r="36" spans="1:23" ht="20.25">
      <c r="A36" s="42"/>
      <c r="B36" s="29" t="s">
        <v>97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43"/>
      <c r="V36" s="29"/>
      <c r="W36" s="29"/>
    </row>
    <row r="37" spans="1:23" ht="21" thickBot="1">
      <c r="A37" s="42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43"/>
      <c r="V37" s="29"/>
      <c r="W37" s="29"/>
    </row>
    <row r="38" spans="1:23" ht="22.5" thickBot="1">
      <c r="A38" s="42"/>
      <c r="B38" s="29"/>
      <c r="C38" s="13"/>
      <c r="D38" s="30" t="s">
        <v>98</v>
      </c>
      <c r="E38" s="13"/>
      <c r="F38" s="67" t="s">
        <v>89</v>
      </c>
      <c r="G38" s="67"/>
      <c r="H38" s="32">
        <v>-3</v>
      </c>
      <c r="I38" s="25" t="s">
        <v>75</v>
      </c>
      <c r="J38" s="13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43"/>
      <c r="V38" s="29"/>
      <c r="W38" s="29"/>
    </row>
    <row r="39" spans="1:23" ht="20.25">
      <c r="A39" s="42"/>
      <c r="B39" s="29"/>
      <c r="C39" s="23">
        <f>IF(C38="","",IF(C38=1,"V","X"))</f>
      </c>
      <c r="D39" s="24"/>
      <c r="E39" s="23">
        <f>IF(E38="","",IF(E38="m","V","X"))</f>
      </c>
      <c r="F39" s="24"/>
      <c r="G39" s="24"/>
      <c r="H39" s="23"/>
      <c r="I39" s="24"/>
      <c r="J39" s="23">
        <f>IF(J38="","",IF(J38="m","V","X"))</f>
      </c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43"/>
      <c r="V39" s="29"/>
      <c r="W39" s="29"/>
    </row>
    <row r="40" spans="1:23" ht="20.25">
      <c r="A40" s="42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43"/>
      <c r="V40" s="29"/>
      <c r="W40" s="29"/>
    </row>
    <row r="41" spans="1:23" ht="20.25">
      <c r="A41" s="42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43"/>
      <c r="V41" s="29"/>
      <c r="W41" s="29"/>
    </row>
    <row r="42" spans="1:23" ht="20.25">
      <c r="A42" s="42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43"/>
      <c r="V42" s="29"/>
      <c r="W42" s="29"/>
    </row>
    <row r="43" spans="1:23" ht="20.25">
      <c r="A43" s="42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43"/>
      <c r="V43" s="29"/>
      <c r="W43" s="29"/>
    </row>
    <row r="44" spans="1:23" ht="20.25">
      <c r="A44" s="42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43"/>
      <c r="V44" s="29"/>
      <c r="W44" s="29"/>
    </row>
    <row r="45" spans="1:23" ht="18.75" customHeight="1">
      <c r="A45" s="42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72"/>
      <c r="P45" s="29"/>
      <c r="Q45" s="29"/>
      <c r="R45" s="29"/>
      <c r="S45" s="29"/>
      <c r="T45" s="29"/>
      <c r="U45" s="43"/>
      <c r="V45" s="29"/>
      <c r="W45" s="29"/>
    </row>
    <row r="46" spans="1:23" ht="18.75" customHeight="1" thickBot="1">
      <c r="A46" s="53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5"/>
      <c r="V46" s="29"/>
      <c r="W46" s="29"/>
    </row>
    <row r="47" ht="18.75" customHeight="1"/>
  </sheetData>
  <sheetProtection password="C1CB" sheet="1" objects="1" scenarios="1" selectLockedCells="1"/>
  <mergeCells count="5">
    <mergeCell ref="P16:Q16"/>
    <mergeCell ref="J12:L12"/>
    <mergeCell ref="F38:G38"/>
    <mergeCell ref="K22:L22"/>
    <mergeCell ref="E16:F16"/>
  </mergeCells>
  <conditionalFormatting sqref="O22:O23 M22:M23 J22:J23 H22:H23 I28:I29 I16:I17 G16:G17 D16:D17 F12:F14 G13:G14 E13:E14 B16:B17 T16:T17 R16:R17 O16:O17 M16:M17 F27:F28 D27:D28 L27:L29 M28 J29 K28:K29 Q31:Q32 H33:H34 J38:J39 C38:C39 E38:E39 H39">
    <cfRule type="cellIs" priority="1" dxfId="0" operator="equal" stopIfTrue="1">
      <formula>"X"</formula>
    </cfRule>
    <cfRule type="cellIs" priority="2" dxfId="1" operator="equal" stopIfTrue="1">
      <formula>"V"</formula>
    </cfRule>
  </conditionalFormatting>
  <conditionalFormatting sqref="AA14:AB16">
    <cfRule type="cellIs" priority="3" dxfId="0" operator="equal" stopIfTrue="1">
      <formula>"X"</formula>
    </cfRule>
    <cfRule type="cellIs" priority="4" dxfId="4" operator="equal" stopIfTrue="1">
      <formula>"V"</formula>
    </cfRule>
  </conditionalFormatting>
  <conditionalFormatting sqref="BB34:BB39 BB41:BB65536 BH1:IV65536 BA34:BA65536 BC34:BG65536 BA1:BG1 A1:AS1 A2 K34:AS65536 H35:J37 A34:A65536 B34:G37 B40:J65536">
    <cfRule type="cellIs" priority="5" dxfId="2" operator="equal" stopIfTrue="1">
      <formula>"v"</formula>
    </cfRule>
    <cfRule type="cellIs" priority="6" dxfId="3" operator="equal" stopIfTrue="1">
      <formula>"x"</formula>
    </cfRule>
  </conditionalFormatting>
  <printOptions/>
  <pageMargins left="0.5905511811023623" right="0.5905511811023623" top="0.5905511811023623" bottom="0.5905511811023623" header="0.3937007874015748" footer="0.3937007874015748"/>
  <pageSetup horizontalDpi="600" verticalDpi="600" orientation="portrait" pageOrder="overThenDown" paperSize="9" r:id="rId7"/>
  <drawing r:id="rId5"/>
  <legacyDrawing r:id="rId4"/>
  <legacyDrawingHF r:id="rId6"/>
  <oleObjects>
    <oleObject progId="Equation.DSMT4" shapeId="23290355" r:id="rId1"/>
    <oleObject progId="Equation.DSMT4" shapeId="23293962" r:id="rId2"/>
    <oleObject progId="Equation.DSMT4" shapeId="23432642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2006-09-29T01:48:16Z</cp:lastPrinted>
  <dcterms:created xsi:type="dcterms:W3CDTF">2006-06-04T15:24:59Z</dcterms:created>
  <dcterms:modified xsi:type="dcterms:W3CDTF">2006-11-09T13:09:15Z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